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risnik\Desktop\OŠ MLJET RAČUNOVODSTVO\TRANSPARENTNOST - PREGLED ISPLATA\"/>
    </mc:Choice>
  </mc:AlternateContent>
  <xr:revisionPtr revIDLastSave="0" documentId="8_{96AD9B94-F95F-4FF4-A99B-337317550DA4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SVIBANJ 2024" sheetId="7" r:id="rId1"/>
  </sheets>
  <definedNames>
    <definedName name="Br_fakture" localSheetId="0">#REF!</definedName>
    <definedName name="Br_fakture">#REF!</definedName>
    <definedName name="NazivTvrtke" localSheetId="0">'SVIBANJ 2024'!#REF!</definedName>
    <definedName name="NazivTvrtke">#REF!</definedName>
    <definedName name="PojedinostiOBrFakture">"PojedinostiOFakturi[Br fakture]"</definedName>
    <definedName name="rngInvoice" localSheetId="0">'SVIBANJ 2024'!#REF!</definedName>
    <definedName name="rngInvoice">#REF!</definedName>
    <definedName name="TraženjeKupca" localSheetId="0">#REF!</definedName>
    <definedName name="TraženjeKupca">#REF!</definedName>
  </definedNames>
  <calcPr calcId="191029"/>
</workbook>
</file>

<file path=xl/calcChain.xml><?xml version="1.0" encoding="utf-8"?>
<calcChain xmlns="http://schemas.openxmlformats.org/spreadsheetml/2006/main">
  <c r="E48" i="7" l="1"/>
  <c r="C7" i="7" l="1" a="1"/>
  <c r="C7" i="7" s="1"/>
  <c r="B7" i="7" a="1"/>
  <c r="B7" i="7" s="1"/>
  <c r="C9" i="7" a="1"/>
  <c r="C9" i="7" s="1"/>
  <c r="B9" i="7" a="1"/>
  <c r="B9" i="7" s="1"/>
</calcChain>
</file>

<file path=xl/sharedStrings.xml><?xml version="1.0" encoding="utf-8"?>
<sst xmlns="http://schemas.openxmlformats.org/spreadsheetml/2006/main" count="131" uniqueCount="83">
  <si>
    <t>Iznos</t>
  </si>
  <si>
    <t>ZAPOSLENICI</t>
  </si>
  <si>
    <t>Naziv primatelja</t>
  </si>
  <si>
    <t>OIB primatelja</t>
  </si>
  <si>
    <t>Sjedište primatelja</t>
  </si>
  <si>
    <t>Vrsta rashoda i izdatka</t>
  </si>
  <si>
    <t>INFORMACIJA O TROŠENJU SREDSTAVA</t>
  </si>
  <si>
    <t>Naziv ustanove: OSNOVNA ŠKOLA MLJET</t>
  </si>
  <si>
    <t>Adresa: Sršenovići 42</t>
  </si>
  <si>
    <t xml:space="preserve">Poštanski broj i grad: 20225 Otok Mljet </t>
  </si>
  <si>
    <t>T: Telefonski broj: 020 745 018</t>
  </si>
  <si>
    <t xml:space="preserve">E-pošta: ured@os-mljet-babinopolje.skole.hr </t>
  </si>
  <si>
    <t>OIB: 12241432855</t>
  </si>
  <si>
    <t xml:space="preserve">ZAPOSLENICA - PREDŠKOLA </t>
  </si>
  <si>
    <t>ZAPOSLENICA PREDŠKOLA</t>
  </si>
  <si>
    <t xml:space="preserve">OTP BANKA </t>
  </si>
  <si>
    <t xml:space="preserve">ZAPOSLENICA POMOĆNIK U NASTAVI </t>
  </si>
  <si>
    <t xml:space="preserve">KRISTINA HAJDIĆ </t>
  </si>
  <si>
    <t xml:space="preserve">FINANCIJSKA AGENCIJA </t>
  </si>
  <si>
    <t xml:space="preserve">HEP OPSKRBA </t>
  </si>
  <si>
    <t xml:space="preserve">HRVATSKI TELEKOM </t>
  </si>
  <si>
    <t xml:space="preserve">UKUPNO </t>
  </si>
  <si>
    <t>SPLIT</t>
  </si>
  <si>
    <t xml:space="preserve">KORČULA </t>
  </si>
  <si>
    <t xml:space="preserve">VRGORAC </t>
  </si>
  <si>
    <t>STON</t>
  </si>
  <si>
    <t xml:space="preserve">ZAPOSLENICI </t>
  </si>
  <si>
    <t xml:space="preserve">VODA MLJET </t>
  </si>
  <si>
    <t xml:space="preserve">HRVATSKE VODE </t>
  </si>
  <si>
    <t>SVIBANJ 2024.g.</t>
  </si>
  <si>
    <t>3212 PRIJEVOZ ZA TRAVANJ  2024.</t>
  </si>
  <si>
    <t>3111 PLAĆA  ZA  TRAVANJ 2024.</t>
  </si>
  <si>
    <t>3132  DOPRINOSI NA PLAĆE TRAVANJ 2024</t>
  </si>
  <si>
    <t>3212 PRIJEVOZ ZA TRAVANJ 2024.</t>
  </si>
  <si>
    <t>3111 PLAĆA ZA TRAVANJ 2024</t>
  </si>
  <si>
    <t>31321 DOPRINOS ZA ZO ZA TRAVANJ 2024</t>
  </si>
  <si>
    <t>3111 BRUTO PLAĆA ZA TRAVANJ 2024</t>
  </si>
  <si>
    <t>OTOK MLJET</t>
  </si>
  <si>
    <t xml:space="preserve">PUTNI NALOZI </t>
  </si>
  <si>
    <t xml:space="preserve">NPKLM VODOVOD D.O.O </t>
  </si>
  <si>
    <t>TOMMY D.O.O</t>
  </si>
  <si>
    <t xml:space="preserve">LUKA MLJET D.O.O </t>
  </si>
  <si>
    <t xml:space="preserve">MARIJA NIKOLIĆ </t>
  </si>
  <si>
    <t>MARIO DABELIĆ APARTMAN DIANA</t>
  </si>
  <si>
    <t xml:space="preserve">ANTUN MATANA, APARTMAN DIANA </t>
  </si>
  <si>
    <t xml:space="preserve">DRŽAVNI PRORAČUN REPUBLIKE HRVATSKE </t>
  </si>
  <si>
    <t xml:space="preserve">PRAVOMOĆNA PRESUDA - OVRHA </t>
  </si>
  <si>
    <t xml:space="preserve">ARCUS INGENIUM D.O.O </t>
  </si>
  <si>
    <t xml:space="preserve">ARCUS INGENIUM D.O. </t>
  </si>
  <si>
    <t xml:space="preserve">AP SPLIT </t>
  </si>
  <si>
    <t xml:space="preserve">EDUCATIONAL PROJECTS D.O.O </t>
  </si>
  <si>
    <t xml:space="preserve">MONDO TRADE D.O.O </t>
  </si>
  <si>
    <t xml:space="preserve">LIBUSOFT CICOM </t>
  </si>
  <si>
    <t>KOMUNALNO MLJET</t>
  </si>
  <si>
    <t xml:space="preserve">DUBROWNIK TOWERS </t>
  </si>
  <si>
    <t xml:space="preserve">HP HRVATSKA POŠTA </t>
  </si>
  <si>
    <t xml:space="preserve">IN REBUS D.O.O </t>
  </si>
  <si>
    <t xml:space="preserve">NAKNADA TEMELJEM ZAKONA O PROVEDBI </t>
  </si>
  <si>
    <t xml:space="preserve">ZAPLJENA SREDSTAVA PO PRAVOMOĆNOJ PRESUDI </t>
  </si>
  <si>
    <t xml:space="preserve">DUBROVNIK </t>
  </si>
  <si>
    <t>32341 OPSKRBA VODOM</t>
  </si>
  <si>
    <t>ZAGREB</t>
  </si>
  <si>
    <t>32231 ELEKTRIČNA ENERGIJA</t>
  </si>
  <si>
    <t>32389 OSTALE RAČUNALNE USLUGE</t>
  </si>
  <si>
    <t>BABINO POLJE</t>
  </si>
  <si>
    <t>32224 NAMIRNICE</t>
  </si>
  <si>
    <t>32312 USLUGE INTERNETA</t>
  </si>
  <si>
    <t>32311 USLUGE TELEFONA</t>
  </si>
  <si>
    <t xml:space="preserve">VELIKA GORICA </t>
  </si>
  <si>
    <t>32313 POŠTARINA</t>
  </si>
  <si>
    <t>32216 MATERIJAL ZA HIGIJENSKE POTREPŠTINE</t>
  </si>
  <si>
    <t xml:space="preserve">MOKOŠICA </t>
  </si>
  <si>
    <t>32322 USLUGE TEKUĆEG I INVESTICIJSKOG ODRŽAVANJA POSTROJENJA I OPREME</t>
  </si>
  <si>
    <t>ZABOK</t>
  </si>
  <si>
    <t xml:space="preserve">32131 SEMINARI, SAVJETOVANJA, SIMPOZIJI </t>
  </si>
  <si>
    <t>32931 REPREZENTACIJA</t>
  </si>
  <si>
    <t xml:space="preserve">32242 MATERIJAL I DIJELOVI ZA TEKUĆE ODRŽAVANJE </t>
  </si>
  <si>
    <t>32379 OSTALE INTELEKTUALNE USLUGE</t>
  </si>
  <si>
    <t xml:space="preserve">32214 MATERIJAL I SREDSTVA ZA ČIŠĆENJE I ODRŽAVANJE </t>
  </si>
  <si>
    <t xml:space="preserve">GOVEĐARI </t>
  </si>
  <si>
    <t xml:space="preserve">32999 OSTALI NESPOMENUTI RASHODI POSLOVANJA </t>
  </si>
  <si>
    <t xml:space="preserve">32411 NAKNADE TROŠKOVA OSOBAMA IZVAN RADNOG ODNOSA </t>
  </si>
  <si>
    <t xml:space="preserve">SPLIT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</si>
</sst>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_(* #,##0_);_(* \(#,##0\);_(* &quot;-&quot;_);_(@_)"/>
    <numFmt numFmtId="165" formatCode="_(* #,##0.00_);_(* \(#,##0.00\);_(* &quot;-&quot;??_);_(@_)"/>
  </numFmts>
  <fonts count="28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4" tint="-0.499984740745262"/>
      <name val="Arial"/>
      <family val="2"/>
      <charset val="238"/>
      <scheme val="major"/>
    </font>
    <font>
      <sz val="11"/>
      <color rgb="FF424242"/>
      <name val="Calibri"/>
      <family val="2"/>
      <charset val="238"/>
      <scheme val="minor"/>
    </font>
    <font>
      <sz val="1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3" fillId="0" borderId="0" applyNumberFormat="0" applyFill="0" applyBorder="0" applyAlignment="0" applyProtection="0"/>
    <xf numFmtId="10" fontId="2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2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0">
    <xf numFmtId="0" fontId="0" fillId="0" borderId="0" xfId="0">
      <alignment vertical="top" wrapText="1"/>
    </xf>
    <xf numFmtId="0" fontId="2" fillId="0" borderId="0" xfId="0" applyFont="1" applyProtection="1">
      <alignment vertical="top" wrapText="1"/>
    </xf>
    <xf numFmtId="0" fontId="2" fillId="0" borderId="0" xfId="0" applyFont="1" applyAlignment="1" applyProtection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top" wrapText="1"/>
    </xf>
    <xf numFmtId="0" fontId="4" fillId="0" borderId="0" xfId="0" applyFont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 wrapText="1"/>
    </xf>
    <xf numFmtId="43" fontId="0" fillId="0" borderId="0" xfId="0" applyNumberFormat="1" applyFill="1" applyBorder="1" applyAlignment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0" fillId="35" borderId="0" xfId="0" applyNumberFormat="1" applyFill="1" applyAlignment="1">
      <alignment horizontal="center" vertical="center"/>
    </xf>
    <xf numFmtId="0" fontId="27" fillId="3" borderId="1" xfId="7" applyFont="1" applyBorder="1" applyAlignment="1">
      <alignment horizontal="left" vertical="center" wrapText="1"/>
    </xf>
    <xf numFmtId="0" fontId="27" fillId="3" borderId="0" xfId="7" applyFont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/>
    </xf>
    <xf numFmtId="0" fontId="2" fillId="2" borderId="0" xfId="0" applyNumberFormat="1" applyFont="1" applyFill="1" applyAlignment="1" applyProtection="1">
      <alignment horizontal="center" vertical="top" wrapText="1"/>
    </xf>
    <xf numFmtId="0" fontId="2" fillId="2" borderId="0" xfId="0" applyNumberFormat="1" applyFont="1" applyFill="1" applyAlignment="1" applyProtection="1">
      <alignment horizontal="center" vertical="center"/>
    </xf>
    <xf numFmtId="44" fontId="2" fillId="2" borderId="0" xfId="0" applyNumberFormat="1" applyFont="1" applyFill="1" applyAlignment="1" applyProtection="1">
      <alignment horizontal="center" vertical="center"/>
    </xf>
    <xf numFmtId="43" fontId="2" fillId="0" borderId="0" xfId="0" applyNumberFormat="1" applyFont="1" applyFill="1" applyAlignment="1" applyProtection="1">
      <alignment horizontal="center" vertical="center"/>
    </xf>
    <xf numFmtId="44" fontId="27" fillId="2" borderId="0" xfId="0" applyNumberFormat="1" applyFont="1" applyFill="1" applyBorder="1" applyAlignment="1">
      <alignment horizontal="center" vertical="center" wrapText="1"/>
    </xf>
    <xf numFmtId="0" fontId="25" fillId="0" borderId="0" xfId="2" applyFont="1" applyBorder="1" applyAlignment="1" applyProtection="1">
      <alignment horizontal="center" vertical="center"/>
    </xf>
    <xf numFmtId="0" fontId="5" fillId="4" borderId="3" xfId="6" applyAlignment="1" applyProtection="1">
      <alignment horizontal="center" vertical="center" wrapText="1"/>
    </xf>
    <xf numFmtId="0" fontId="27" fillId="3" borderId="1" xfId="7" applyFont="1" applyBorder="1" applyAlignment="1">
      <alignment horizontal="left" vertical="center" wrapText="1"/>
    </xf>
    <xf numFmtId="0" fontId="27" fillId="3" borderId="0" xfId="7" applyFont="1" applyAlignment="1">
      <alignment horizontal="left" vertical="center" wrapText="1"/>
    </xf>
    <xf numFmtId="0" fontId="27" fillId="3" borderId="9" xfId="7" applyFont="1" applyBorder="1" applyAlignment="1">
      <alignment horizontal="center" vertical="center" wrapText="1"/>
    </xf>
    <xf numFmtId="0" fontId="27" fillId="3" borderId="0" xfId="7" applyFont="1" applyAlignment="1">
      <alignment horizontal="center" vertical="center" wrapText="1"/>
    </xf>
  </cellXfs>
  <cellStyles count="49">
    <cellStyle name="20% - Accent1" xfId="27" builtinId="30" customBuiltin="1"/>
    <cellStyle name="20% - Accent2" xfId="30" builtinId="34" customBuiltin="1"/>
    <cellStyle name="20% - Accent3" xfId="34" builtinId="38" customBuiltin="1"/>
    <cellStyle name="20% - Accent4" xfId="38" builtinId="42" customBuiltin="1"/>
    <cellStyle name="20% - Accent5" xfId="42" builtinId="46" customBuiltin="1"/>
    <cellStyle name="20% - Accent6" xfId="46" builtinId="50" customBuiltin="1"/>
    <cellStyle name="40% - Accent1" xfId="28" builtinId="31" customBuiltin="1"/>
    <cellStyle name="40% - Accent2" xfId="31" builtinId="35" customBuiltin="1"/>
    <cellStyle name="40% - Accent3" xfId="35" builtinId="39" customBuiltin="1"/>
    <cellStyle name="40% - Accent4" xfId="39" builtinId="43" customBuiltin="1"/>
    <cellStyle name="40% - Accent5" xfId="43" builtinId="47" customBuiltin="1"/>
    <cellStyle name="40% - Accent6" xfId="47" builtinId="51" customBuiltin="1"/>
    <cellStyle name="60% - Accent1" xfId="7" builtinId="32" customBuiltin="1"/>
    <cellStyle name="60% - Accent2" xfId="32" builtinId="36" customBuiltin="1"/>
    <cellStyle name="60% - Accent3" xfId="36" builtinId="40" customBuiltin="1"/>
    <cellStyle name="60% - Accent4" xfId="40" builtinId="44" customBuiltin="1"/>
    <cellStyle name="60% - Accent5" xfId="44" builtinId="48" customBuiltin="1"/>
    <cellStyle name="60% - Accent6" xfId="48" builtinId="52" customBuiltin="1"/>
    <cellStyle name="Accent1" xfId="26" builtinId="29" customBuiltin="1"/>
    <cellStyle name="Accent2" xfId="29" builtinId="33" customBuiltin="1"/>
    <cellStyle name="Accent3" xfId="33" builtinId="37" customBuiltin="1"/>
    <cellStyle name="Accent4" xfId="37" builtinId="41" customBuiltin="1"/>
    <cellStyle name="Accent5" xfId="41" builtinId="45" customBuiltin="1"/>
    <cellStyle name="Accent6" xfId="45" builtinId="49" customBuiltin="1"/>
    <cellStyle name="Bad" xfId="18" builtinId="27" customBuiltin="1"/>
    <cellStyle name="Calculation" xfId="22" builtinId="22" customBuiltin="1"/>
    <cellStyle name="Check Cell" xfId="24" builtinId="23" customBuiltin="1"/>
    <cellStyle name="Comma" xfId="13" builtinId="3" customBuiltin="1"/>
    <cellStyle name="Comma [0]" xfId="14" builtinId="6" customBuiltin="1"/>
    <cellStyle name="Currency" xfId="15" builtinId="4" customBuiltin="1"/>
    <cellStyle name="Currency [0]" xfId="16" builtinId="7" customBuiltin="1"/>
    <cellStyle name="Explanatory Text" xfId="10" builtinId="53" customBuiltin="1"/>
    <cellStyle name="Followed Hyperlink" xfId="5" builtinId="9" customBuiltin="1"/>
    <cellStyle name="Good" xfId="17" builtinId="26" customBuiltin="1"/>
    <cellStyle name="Heading 1" xfId="2" builtinId="16" customBuiltin="1"/>
    <cellStyle name="Heading 2" xfId="3" builtinId="17" customBuiltin="1"/>
    <cellStyle name="Heading 3" xfId="8" builtinId="18" customBuiltin="1"/>
    <cellStyle name="Heading 4" xfId="12" builtinId="19" customBuiltin="1"/>
    <cellStyle name="Hyperlink" xfId="1" builtinId="8" customBuiltin="1"/>
    <cellStyle name="Input" xfId="20" builtinId="20" customBuiltin="1"/>
    <cellStyle name="Linked Cell" xfId="23" builtinId="24" customBuiltin="1"/>
    <cellStyle name="Neutral" xfId="19" builtinId="28" customBuiltin="1"/>
    <cellStyle name="Normal" xfId="0" builtinId="0" customBuiltin="1"/>
    <cellStyle name="Note" xfId="25" builtinId="10" customBuiltin="1"/>
    <cellStyle name="Output" xfId="21" builtinId="21" customBuiltin="1"/>
    <cellStyle name="Percent" xfId="4" builtinId="5" customBuiltin="1"/>
    <cellStyle name="Title" xfId="6" builtinId="15" customBuiltin="1"/>
    <cellStyle name="Total" xfId="11" builtinId="25" customBuiltin="1"/>
    <cellStyle name="Warning Text" xfId="9" builtinId="11" customBuiltin="1"/>
  </cellStyles>
  <dxfs count="49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48"/>
      <tableStyleElement type="headerRow" dxfId="47"/>
      <tableStyleElement type="totalRow" dxfId="46"/>
      <tableStyleElement type="firstColumn" dxfId="45"/>
      <tableStyleElement type="lastColumn" dxfId="44"/>
      <tableStyleElement type="firstRowStripe" dxfId="43"/>
      <tableStyleElement type="firstColumnStripe" dxfId="42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1271EB6-0342-4402-999E-80325353173E}" name="FakturaProjekta2" displayName="FakturaProjekta2" ref="A6:E48" headerRowDxfId="41" dataDxfId="40" totalsRowDxfId="39">
  <autoFilter ref="A6:E48" xr:uid="{00000000-0009-0000-0100-000004000000}">
    <filterColumn colId="0" hiddenButton="1"/>
    <filterColumn colId="1" hiddenButton="1"/>
    <filterColumn colId="2" hiddenButton="1"/>
    <filterColumn colId="4" hiddenButton="1"/>
  </autoFilter>
  <tableColumns count="5">
    <tableColumn id="7" xr3:uid="{00D45697-5626-43C7-84AF-8050A20D0F05}" name="Naziv primatelja" dataDxfId="38" totalsRowDxfId="37"/>
    <tableColumn id="8" xr3:uid="{B6C868CD-1E19-4517-960D-9FD348E74371}" name="OIB primatelja" dataDxfId="36" totalsRowDxfId="35"/>
    <tableColumn id="10" xr3:uid="{EE9BC60A-5CAE-46C6-9A20-C3F6621D7241}" name="Sjedište primatelja" dataDxfId="34" totalsRowDxfId="33"/>
    <tableColumn id="3" xr3:uid="{D88559A1-0BA5-418A-8276-6FEE74736300}" name="Vrsta rashoda i izdatka" dataDxfId="32" totalsRowDxfId="31"/>
    <tableColumn id="11" xr3:uid="{DA277AC2-0239-42EE-B2E7-7D3161E68FF1}" name="Iznos" totalsRowFunction="count" dataDxfId="30" totalsRowDxfId="29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88441E-6E81-4B1F-B5B0-AEF161A5A2DA}">
  <sheetPr>
    <tabColor theme="4" tint="-0.499984740745262"/>
    <pageSetUpPr autoPageBreaks="0" fitToPage="1"/>
  </sheetPr>
  <dimension ref="A1:F48"/>
  <sheetViews>
    <sheetView showGridLines="0" tabSelected="1" zoomScaleNormal="100" workbookViewId="0">
      <selection activeCell="A48" sqref="A48:XFD48"/>
    </sheetView>
  </sheetViews>
  <sheetFormatPr defaultColWidth="9" defaultRowHeight="33.9" customHeight="1" x14ac:dyDescent="0.3"/>
  <cols>
    <col min="1" max="1" width="37.109375" style="8" customWidth="1"/>
    <col min="2" max="2" width="24.6640625" style="8" customWidth="1"/>
    <col min="3" max="3" width="32.21875" style="8" customWidth="1"/>
    <col min="4" max="4" width="55" style="8" customWidth="1"/>
    <col min="5" max="5" width="21.44140625" style="8" customWidth="1"/>
    <col min="6" max="6" width="0.33203125" style="1" customWidth="1"/>
    <col min="7" max="7" width="11.33203125" style="1" customWidth="1"/>
    <col min="8" max="9" width="9" style="1"/>
    <col min="10" max="12" width="9.44140625" style="1" customWidth="1"/>
    <col min="13" max="16384" width="9" style="1"/>
  </cols>
  <sheetData>
    <row r="1" spans="1:6" ht="57.9" customHeight="1" thickBot="1" x14ac:dyDescent="0.35">
      <c r="A1" s="25" t="s">
        <v>7</v>
      </c>
      <c r="B1" s="25"/>
      <c r="C1" s="25"/>
      <c r="D1" s="25"/>
      <c r="E1" s="25"/>
      <c r="F1" s="3"/>
    </row>
    <row r="2" spans="1:6" ht="24" customHeight="1" thickTop="1" x14ac:dyDescent="0.3">
      <c r="A2" s="26" t="s">
        <v>8</v>
      </c>
      <c r="B2" s="26"/>
      <c r="C2" s="16" t="s">
        <v>10</v>
      </c>
      <c r="D2" s="28" t="s">
        <v>11</v>
      </c>
      <c r="E2" s="28"/>
      <c r="F2" s="4"/>
    </row>
    <row r="3" spans="1:6" ht="49.5" customHeight="1" x14ac:dyDescent="0.3">
      <c r="A3" s="27" t="s">
        <v>9</v>
      </c>
      <c r="B3" s="27"/>
      <c r="C3" s="17"/>
      <c r="D3" s="29" t="s">
        <v>12</v>
      </c>
      <c r="E3" s="29"/>
      <c r="F3" s="4"/>
    </row>
    <row r="4" spans="1:6" ht="44.1" customHeight="1" x14ac:dyDescent="0.3">
      <c r="A4" s="18" t="s">
        <v>29</v>
      </c>
      <c r="B4" s="9"/>
      <c r="C4" s="9"/>
      <c r="D4" s="9"/>
      <c r="E4" s="9"/>
    </row>
    <row r="5" spans="1:6" ht="44.1" customHeight="1" x14ac:dyDescent="0.3">
      <c r="A5" s="24" t="s">
        <v>6</v>
      </c>
      <c r="B5" s="24"/>
      <c r="C5" s="24"/>
      <c r="D5" s="24"/>
      <c r="E5" s="24"/>
    </row>
    <row r="6" spans="1:6" s="2" customFormat="1" ht="33.9" customHeight="1" x14ac:dyDescent="0.3">
      <c r="A6" s="6" t="s">
        <v>2</v>
      </c>
      <c r="B6" s="6" t="s">
        <v>3</v>
      </c>
      <c r="C6" s="6" t="s">
        <v>4</v>
      </c>
      <c r="D6" s="6" t="s">
        <v>5</v>
      </c>
      <c r="E6" s="6" t="s">
        <v>0</v>
      </c>
    </row>
    <row r="7" spans="1:6" s="2" customFormat="1" ht="33.75" customHeight="1" x14ac:dyDescent="0.3">
      <c r="A7" s="7" t="s">
        <v>1</v>
      </c>
      <c r="B7" s="10" t="str">
        <f t="array" ref="B7">IFERROR(INDEX(#REF!,SMALL(IF(#REF!=rngInvoice,ROW(#REF!)-ROW(#REF!)), ROW(#REF!)), MATCH($B$6,#REF!, 0)),"")</f>
        <v/>
      </c>
      <c r="C7" s="5" t="str">
        <f t="array" ref="C7">IFERROR(INDEX(#REF!,SMALL(IF(#REF!=rngInvoice,ROW(#REF!)-ROW(#REF!)), ROW(#REF!)), MATCH($C$6,#REF!, 0)),"")</f>
        <v/>
      </c>
      <c r="D7" s="5" t="s">
        <v>30</v>
      </c>
      <c r="E7" s="12">
        <v>2460</v>
      </c>
    </row>
    <row r="8" spans="1:6" s="2" customFormat="1" ht="24.75" customHeight="1" x14ac:dyDescent="0.3">
      <c r="A8" s="7" t="s">
        <v>1</v>
      </c>
      <c r="B8" s="10"/>
      <c r="C8" s="5"/>
      <c r="D8" s="11" t="s">
        <v>31</v>
      </c>
      <c r="E8" s="12">
        <v>38083.74</v>
      </c>
    </row>
    <row r="9" spans="1:6" s="2" customFormat="1" ht="24.75" customHeight="1" x14ac:dyDescent="0.3">
      <c r="A9" s="7" t="s">
        <v>1</v>
      </c>
      <c r="B9" s="10" t="str">
        <f t="array" ref="B9">IFERROR(INDEX(#REF!,SMALL(IF(#REF!=rngInvoice,ROW(#REF!)-ROW(#REF!)), ROW(3:3)), MATCH($B$6,#REF!, 0)),"")</f>
        <v/>
      </c>
      <c r="C9" s="5" t="str">
        <f t="array" ref="C9">IFERROR(INDEX(#REF!,SMALL(IF(#REF!=rngInvoice,ROW(#REF!)-ROW(#REF!)), ROW(3:3)), MATCH($C$6,#REF!, 0)),"")</f>
        <v/>
      </c>
      <c r="D9" s="5" t="s">
        <v>32</v>
      </c>
      <c r="E9" s="12">
        <v>6283.83</v>
      </c>
    </row>
    <row r="10" spans="1:6" s="2" customFormat="1" ht="24.75" customHeight="1" x14ac:dyDescent="0.3">
      <c r="A10" s="7" t="s">
        <v>13</v>
      </c>
      <c r="B10" s="10">
        <v>71074653371</v>
      </c>
      <c r="C10" s="5" t="s">
        <v>25</v>
      </c>
      <c r="D10" s="5" t="s">
        <v>33</v>
      </c>
      <c r="E10" s="12">
        <v>150.78</v>
      </c>
    </row>
    <row r="11" spans="1:6" s="2" customFormat="1" ht="24.75" customHeight="1" x14ac:dyDescent="0.3">
      <c r="A11" s="7" t="s">
        <v>14</v>
      </c>
      <c r="B11" s="10">
        <v>71074653371</v>
      </c>
      <c r="C11" s="5" t="s">
        <v>25</v>
      </c>
      <c r="D11" s="5" t="s">
        <v>34</v>
      </c>
      <c r="E11" s="12">
        <v>2125.54</v>
      </c>
    </row>
    <row r="12" spans="1:6" s="2" customFormat="1" ht="24.75" customHeight="1" x14ac:dyDescent="0.3">
      <c r="A12" s="7" t="s">
        <v>14</v>
      </c>
      <c r="B12" s="10">
        <v>71074653371</v>
      </c>
      <c r="C12" s="5" t="s">
        <v>25</v>
      </c>
      <c r="D12" s="5" t="s">
        <v>35</v>
      </c>
      <c r="E12" s="12">
        <v>350.71</v>
      </c>
    </row>
    <row r="13" spans="1:6" s="2" customFormat="1" ht="30.75" customHeight="1" x14ac:dyDescent="0.3">
      <c r="A13" s="7" t="s">
        <v>16</v>
      </c>
      <c r="B13" s="10">
        <v>57913407307</v>
      </c>
      <c r="C13" s="5" t="s">
        <v>24</v>
      </c>
      <c r="D13" s="11" t="s">
        <v>36</v>
      </c>
      <c r="E13" s="12">
        <v>204.16</v>
      </c>
    </row>
    <row r="14" spans="1:6" s="2" customFormat="1" ht="30.75" customHeight="1" x14ac:dyDescent="0.3">
      <c r="A14" s="7" t="s">
        <v>16</v>
      </c>
      <c r="B14" s="10">
        <v>57913407307</v>
      </c>
      <c r="C14" s="5" t="s">
        <v>24</v>
      </c>
      <c r="D14" s="5" t="s">
        <v>35</v>
      </c>
      <c r="E14" s="12">
        <v>33.69</v>
      </c>
    </row>
    <row r="15" spans="1:6" s="2" customFormat="1" ht="79.5" customHeight="1" x14ac:dyDescent="0.3">
      <c r="A15" s="7" t="s">
        <v>17</v>
      </c>
      <c r="B15" s="14"/>
      <c r="C15" s="5" t="s">
        <v>37</v>
      </c>
      <c r="D15" s="11" t="s">
        <v>81</v>
      </c>
      <c r="E15" s="12">
        <v>273.37</v>
      </c>
    </row>
    <row r="16" spans="1:6" s="2" customFormat="1" ht="33.75" customHeight="1" x14ac:dyDescent="0.3">
      <c r="A16" s="7" t="s">
        <v>26</v>
      </c>
      <c r="B16" s="10"/>
      <c r="C16" s="5"/>
      <c r="D16" s="11" t="s">
        <v>38</v>
      </c>
      <c r="E16" s="12">
        <v>607.09</v>
      </c>
    </row>
    <row r="17" spans="1:5" s="2" customFormat="1" ht="33.75" customHeight="1" x14ac:dyDescent="0.3">
      <c r="A17" s="7" t="s">
        <v>27</v>
      </c>
      <c r="B17" s="20">
        <v>439628164</v>
      </c>
      <c r="C17" s="5" t="s">
        <v>64</v>
      </c>
      <c r="D17" s="5" t="s">
        <v>60</v>
      </c>
      <c r="E17" s="12">
        <v>61.37</v>
      </c>
    </row>
    <row r="18" spans="1:5" s="2" customFormat="1" ht="33.75" customHeight="1" x14ac:dyDescent="0.3">
      <c r="A18" s="7" t="s">
        <v>39</v>
      </c>
      <c r="B18" s="20">
        <v>29816848178</v>
      </c>
      <c r="C18" s="5" t="s">
        <v>23</v>
      </c>
      <c r="D18" s="5" t="s">
        <v>60</v>
      </c>
      <c r="E18" s="12">
        <v>6.02</v>
      </c>
    </row>
    <row r="19" spans="1:5" s="2" customFormat="1" ht="33.9" customHeight="1" x14ac:dyDescent="0.3">
      <c r="A19" s="7" t="s">
        <v>40</v>
      </c>
      <c r="B19" s="20">
        <v>278260010</v>
      </c>
      <c r="C19" s="5" t="s">
        <v>82</v>
      </c>
      <c r="D19" s="5" t="s">
        <v>65</v>
      </c>
      <c r="E19" s="12">
        <v>226.8</v>
      </c>
    </row>
    <row r="20" spans="1:5" s="2" customFormat="1" ht="33.9" customHeight="1" x14ac:dyDescent="0.3">
      <c r="A20" s="7" t="s">
        <v>41</v>
      </c>
      <c r="B20" s="20">
        <v>85232316583</v>
      </c>
      <c r="C20" s="5" t="s">
        <v>64</v>
      </c>
      <c r="D20" s="5" t="s">
        <v>65</v>
      </c>
      <c r="E20" s="12">
        <v>1230.25</v>
      </c>
    </row>
    <row r="21" spans="1:5" s="2" customFormat="1" ht="33.9" customHeight="1" x14ac:dyDescent="0.3">
      <c r="A21" s="7" t="s">
        <v>19</v>
      </c>
      <c r="B21" s="20">
        <v>63073332379</v>
      </c>
      <c r="C21" s="5" t="s">
        <v>61</v>
      </c>
      <c r="D21" s="5" t="s">
        <v>62</v>
      </c>
      <c r="E21" s="12">
        <v>214.47</v>
      </c>
    </row>
    <row r="22" spans="1:5" s="2" customFormat="1" ht="33.9" customHeight="1" x14ac:dyDescent="0.3">
      <c r="A22" s="7" t="s">
        <v>42</v>
      </c>
      <c r="B22" s="20"/>
      <c r="C22" s="5" t="s">
        <v>37</v>
      </c>
      <c r="D22" s="5" t="s">
        <v>76</v>
      </c>
      <c r="E22" s="12">
        <v>9.9499999999999993</v>
      </c>
    </row>
    <row r="23" spans="1:5" s="2" customFormat="1" ht="33.9" customHeight="1" x14ac:dyDescent="0.3">
      <c r="A23" s="7" t="s">
        <v>28</v>
      </c>
      <c r="B23" s="20">
        <v>28921383001</v>
      </c>
      <c r="C23" s="5" t="s">
        <v>59</v>
      </c>
      <c r="D23" s="5" t="s">
        <v>60</v>
      </c>
      <c r="E23" s="12">
        <v>54.6</v>
      </c>
    </row>
    <row r="24" spans="1:5" s="2" customFormat="1" ht="33.9" customHeight="1" x14ac:dyDescent="0.3">
      <c r="A24" s="13" t="s">
        <v>28</v>
      </c>
      <c r="B24" s="20">
        <v>28921383001</v>
      </c>
      <c r="C24" s="5" t="s">
        <v>59</v>
      </c>
      <c r="D24" s="5" t="s">
        <v>60</v>
      </c>
      <c r="E24" s="12">
        <v>54.58</v>
      </c>
    </row>
    <row r="25" spans="1:5" s="2" customFormat="1" ht="33.9" customHeight="1" x14ac:dyDescent="0.3">
      <c r="A25" s="7" t="s">
        <v>43</v>
      </c>
      <c r="B25" s="20">
        <v>77011956913</v>
      </c>
      <c r="C25" s="5" t="s">
        <v>64</v>
      </c>
      <c r="D25" s="5" t="s">
        <v>80</v>
      </c>
      <c r="E25" s="12">
        <v>330</v>
      </c>
    </row>
    <row r="26" spans="1:5" s="2" customFormat="1" ht="33.9" customHeight="1" x14ac:dyDescent="0.3">
      <c r="A26" s="7" t="s">
        <v>44</v>
      </c>
      <c r="B26" s="20">
        <v>61895522549</v>
      </c>
      <c r="C26" s="5" t="s">
        <v>79</v>
      </c>
      <c r="D26" s="11" t="s">
        <v>80</v>
      </c>
      <c r="E26" s="12">
        <v>330</v>
      </c>
    </row>
    <row r="27" spans="1:5" s="2" customFormat="1" ht="33.9" customHeight="1" x14ac:dyDescent="0.3">
      <c r="A27" s="7" t="s">
        <v>45</v>
      </c>
      <c r="B27" s="20"/>
      <c r="C27" s="5"/>
      <c r="D27" s="5" t="s">
        <v>46</v>
      </c>
      <c r="E27" s="12">
        <v>213.3</v>
      </c>
    </row>
    <row r="28" spans="1:5" s="2" customFormat="1" ht="33.9" customHeight="1" x14ac:dyDescent="0.3">
      <c r="A28" s="7" t="s">
        <v>47</v>
      </c>
      <c r="B28" s="20">
        <v>52981606243</v>
      </c>
      <c r="C28" s="5" t="s">
        <v>59</v>
      </c>
      <c r="D28" s="5" t="s">
        <v>63</v>
      </c>
      <c r="E28" s="12">
        <v>187.5</v>
      </c>
    </row>
    <row r="29" spans="1:5" s="2" customFormat="1" ht="33.9" customHeight="1" x14ac:dyDescent="0.3">
      <c r="A29" s="7" t="s">
        <v>48</v>
      </c>
      <c r="B29" s="10">
        <v>52981606243</v>
      </c>
      <c r="C29" s="5" t="s">
        <v>59</v>
      </c>
      <c r="D29" s="23" t="s">
        <v>63</v>
      </c>
      <c r="E29" s="12">
        <v>562.5</v>
      </c>
    </row>
    <row r="30" spans="1:5" s="2" customFormat="1" ht="33.9" customHeight="1" x14ac:dyDescent="0.3">
      <c r="A30" s="7" t="s">
        <v>49</v>
      </c>
      <c r="B30" s="10">
        <v>82888704837</v>
      </c>
      <c r="C30" s="5" t="s">
        <v>22</v>
      </c>
      <c r="D30" s="11" t="s">
        <v>63</v>
      </c>
      <c r="E30" s="12">
        <v>73</v>
      </c>
    </row>
    <row r="31" spans="1:5" s="2" customFormat="1" ht="33.9" customHeight="1" x14ac:dyDescent="0.3">
      <c r="A31" s="7" t="s">
        <v>49</v>
      </c>
      <c r="B31" s="10">
        <v>82888704837</v>
      </c>
      <c r="C31" s="5" t="s">
        <v>22</v>
      </c>
      <c r="D31" s="11" t="s">
        <v>77</v>
      </c>
      <c r="E31" s="12">
        <v>31.54</v>
      </c>
    </row>
    <row r="32" spans="1:5" s="2" customFormat="1" ht="33.9" customHeight="1" x14ac:dyDescent="0.3">
      <c r="A32" s="7" t="s">
        <v>50</v>
      </c>
      <c r="B32" s="10">
        <v>87659147548</v>
      </c>
      <c r="C32" s="5" t="s">
        <v>73</v>
      </c>
      <c r="D32" s="11" t="s">
        <v>74</v>
      </c>
      <c r="E32" s="12">
        <v>1100</v>
      </c>
    </row>
    <row r="33" spans="1:5" s="2" customFormat="1" ht="33.9" customHeight="1" x14ac:dyDescent="0.3">
      <c r="A33" s="7" t="s">
        <v>40</v>
      </c>
      <c r="B33" s="15">
        <v>278260010</v>
      </c>
      <c r="C33" s="5" t="s">
        <v>22</v>
      </c>
      <c r="D33" s="5" t="s">
        <v>78</v>
      </c>
      <c r="E33" s="12">
        <v>47.89</v>
      </c>
    </row>
    <row r="34" spans="1:5" s="2" customFormat="1" ht="33.9" customHeight="1" x14ac:dyDescent="0.3">
      <c r="A34" s="7" t="s">
        <v>40</v>
      </c>
      <c r="B34" s="15">
        <v>278260010</v>
      </c>
      <c r="C34" s="5" t="s">
        <v>22</v>
      </c>
      <c r="D34" s="11" t="s">
        <v>70</v>
      </c>
      <c r="E34" s="12">
        <v>108.29</v>
      </c>
    </row>
    <row r="35" spans="1:5" s="2" customFormat="1" ht="33.9" customHeight="1" x14ac:dyDescent="0.3">
      <c r="A35" s="13" t="s">
        <v>51</v>
      </c>
      <c r="B35" s="10">
        <v>77328114519</v>
      </c>
      <c r="C35" s="5" t="s">
        <v>71</v>
      </c>
      <c r="D35" s="10" t="s">
        <v>72</v>
      </c>
      <c r="E35" s="12">
        <v>53</v>
      </c>
    </row>
    <row r="36" spans="1:5" s="2" customFormat="1" ht="33.9" customHeight="1" x14ac:dyDescent="0.3">
      <c r="A36" s="7" t="s">
        <v>52</v>
      </c>
      <c r="B36" s="10">
        <v>14506572540</v>
      </c>
      <c r="C36" s="5" t="s">
        <v>61</v>
      </c>
      <c r="D36" s="5" t="s">
        <v>63</v>
      </c>
      <c r="E36" s="12">
        <v>34.69</v>
      </c>
    </row>
    <row r="37" spans="1:5" s="2" customFormat="1" ht="44.25" customHeight="1" x14ac:dyDescent="0.3">
      <c r="A37" s="13" t="s">
        <v>53</v>
      </c>
      <c r="B37" s="10">
        <v>78985387533</v>
      </c>
      <c r="C37" s="5" t="s">
        <v>64</v>
      </c>
      <c r="D37" s="11" t="s">
        <v>60</v>
      </c>
      <c r="E37" s="12">
        <v>34.369999999999997</v>
      </c>
    </row>
    <row r="38" spans="1:5" s="2" customFormat="1" ht="33.9" customHeight="1" x14ac:dyDescent="0.3">
      <c r="A38" s="7" t="s">
        <v>53</v>
      </c>
      <c r="B38" s="10">
        <v>78985387533</v>
      </c>
      <c r="C38" s="5" t="s">
        <v>64</v>
      </c>
      <c r="D38" s="5" t="s">
        <v>60</v>
      </c>
      <c r="E38" s="12">
        <v>34.369999999999997</v>
      </c>
    </row>
    <row r="39" spans="1:5" s="2" customFormat="1" ht="33.9" customHeight="1" x14ac:dyDescent="0.3">
      <c r="A39" s="7" t="s">
        <v>54</v>
      </c>
      <c r="B39" s="10">
        <v>38779455237</v>
      </c>
      <c r="C39" s="5" t="s">
        <v>59</v>
      </c>
      <c r="D39" s="11" t="s">
        <v>75</v>
      </c>
      <c r="E39" s="12">
        <v>297.01</v>
      </c>
    </row>
    <row r="40" spans="1:5" s="2" customFormat="1" ht="33.9" customHeight="1" x14ac:dyDescent="0.3">
      <c r="A40" s="7" t="s">
        <v>55</v>
      </c>
      <c r="B40" s="20">
        <v>87311810356</v>
      </c>
      <c r="C40" s="5" t="s">
        <v>68</v>
      </c>
      <c r="D40" s="11" t="s">
        <v>69</v>
      </c>
      <c r="E40" s="12">
        <v>6.3</v>
      </c>
    </row>
    <row r="41" spans="1:5" ht="33.9" customHeight="1" x14ac:dyDescent="0.3">
      <c r="A41" s="19" t="s">
        <v>18</v>
      </c>
      <c r="B41" s="20">
        <v>85821130368</v>
      </c>
      <c r="C41" s="5" t="s">
        <v>61</v>
      </c>
      <c r="D41" s="21" t="s">
        <v>63</v>
      </c>
      <c r="E41" s="22">
        <v>1.66</v>
      </c>
    </row>
    <row r="42" spans="1:5" ht="33.9" customHeight="1" x14ac:dyDescent="0.3">
      <c r="A42" s="19" t="s">
        <v>20</v>
      </c>
      <c r="B42" s="20">
        <v>81793146560</v>
      </c>
      <c r="C42" s="5" t="s">
        <v>61</v>
      </c>
      <c r="D42" s="21" t="s">
        <v>67</v>
      </c>
      <c r="E42" s="22">
        <v>112.47</v>
      </c>
    </row>
    <row r="43" spans="1:5" ht="33.9" customHeight="1" x14ac:dyDescent="0.3">
      <c r="A43" s="19" t="s">
        <v>20</v>
      </c>
      <c r="B43" s="20">
        <v>81793146560</v>
      </c>
      <c r="C43" s="5" t="s">
        <v>61</v>
      </c>
      <c r="D43" s="21" t="s">
        <v>66</v>
      </c>
      <c r="E43" s="22">
        <v>19.79</v>
      </c>
    </row>
    <row r="44" spans="1:5" ht="33.9" customHeight="1" x14ac:dyDescent="0.3">
      <c r="A44" s="19" t="s">
        <v>56</v>
      </c>
      <c r="B44" s="20">
        <v>91591564577</v>
      </c>
      <c r="C44" s="5" t="s">
        <v>61</v>
      </c>
      <c r="D44" s="21" t="s">
        <v>63</v>
      </c>
      <c r="E44" s="22">
        <v>95.28</v>
      </c>
    </row>
    <row r="45" spans="1:5" ht="33.9" customHeight="1" x14ac:dyDescent="0.3">
      <c r="A45" s="19" t="s">
        <v>41</v>
      </c>
      <c r="B45" s="20">
        <v>85232316583</v>
      </c>
      <c r="C45" s="5" t="s">
        <v>64</v>
      </c>
      <c r="D45" s="21" t="s">
        <v>65</v>
      </c>
      <c r="E45" s="22">
        <v>555</v>
      </c>
    </row>
    <row r="46" spans="1:5" ht="33.9" customHeight="1" x14ac:dyDescent="0.3">
      <c r="A46" s="19" t="s">
        <v>57</v>
      </c>
      <c r="B46" s="20"/>
      <c r="C46" s="5"/>
      <c r="D46" s="21" t="s">
        <v>46</v>
      </c>
      <c r="E46" s="22">
        <v>132.72</v>
      </c>
    </row>
    <row r="47" spans="1:5" ht="33.9" customHeight="1" x14ac:dyDescent="0.3">
      <c r="A47" s="19" t="s">
        <v>15</v>
      </c>
      <c r="B47" s="20">
        <v>52508873833</v>
      </c>
      <c r="C47" s="5" t="s">
        <v>22</v>
      </c>
      <c r="D47" s="21" t="s">
        <v>58</v>
      </c>
      <c r="E47" s="22">
        <v>5320.12</v>
      </c>
    </row>
    <row r="48" spans="1:5" ht="33.9" customHeight="1" x14ac:dyDescent="0.3">
      <c r="A48" s="19" t="s">
        <v>21</v>
      </c>
      <c r="B48" s="20"/>
      <c r="C48" s="21"/>
      <c r="D48" s="21"/>
      <c r="E48" s="22">
        <f>SUM(E7:E47)</f>
        <v>62111.750000000029</v>
      </c>
    </row>
  </sheetData>
  <sheetProtection selectLockedCells="1"/>
  <mergeCells count="6">
    <mergeCell ref="A5:E5"/>
    <mergeCell ref="A1:E1"/>
    <mergeCell ref="A2:B2"/>
    <mergeCell ref="A3:B3"/>
    <mergeCell ref="D2:E2"/>
    <mergeCell ref="D3:E3"/>
  </mergeCells>
  <conditionalFormatting sqref="C15:D15 D28 A29:D29 A16:A21 A35:B39 A40 A23:A25 D16:D24 A9:D12 D36:D40 A30:B32 D30:D31 C30:C47">
    <cfRule type="expression" dxfId="28" priority="46">
      <formula>MOD(ROW(),2)=0</formula>
    </cfRule>
  </conditionalFormatting>
  <conditionalFormatting sqref="E15:E24 E28:E40 E9:E12">
    <cfRule type="expression" dxfId="27" priority="44">
      <formula>MOD(ROW(),2)=0</formula>
    </cfRule>
    <cfRule type="expression" dxfId="26" priority="45">
      <formula>MOD(ROW(),2)=1</formula>
    </cfRule>
  </conditionalFormatting>
  <conditionalFormatting sqref="A15">
    <cfRule type="expression" dxfId="25" priority="40">
      <formula>MOD(ROW(),2)=0</formula>
    </cfRule>
  </conditionalFormatting>
  <conditionalFormatting sqref="A22">
    <cfRule type="expression" dxfId="24" priority="39">
      <formula>MOD(ROW(),2)=0</formula>
    </cfRule>
  </conditionalFormatting>
  <conditionalFormatting sqref="C25:D25">
    <cfRule type="expression" dxfId="23" priority="38">
      <formula>MOD(ROW(),2)=0</formula>
    </cfRule>
  </conditionalFormatting>
  <conditionalFormatting sqref="E25">
    <cfRule type="expression" dxfId="22" priority="36">
      <formula>MOD(ROW(),2)=0</formula>
    </cfRule>
    <cfRule type="expression" dxfId="21" priority="37">
      <formula>MOD(ROW(),2)=1</formula>
    </cfRule>
  </conditionalFormatting>
  <conditionalFormatting sqref="A26 D27 C26:D26">
    <cfRule type="expression" dxfId="20" priority="35">
      <formula>MOD(ROW(),2)=0</formula>
    </cfRule>
  </conditionalFormatting>
  <conditionalFormatting sqref="E26:E27">
    <cfRule type="expression" dxfId="19" priority="33">
      <formula>MOD(ROW(),2)=0</formula>
    </cfRule>
    <cfRule type="expression" dxfId="18" priority="34">
      <formula>MOD(ROW(),2)=1</formula>
    </cfRule>
  </conditionalFormatting>
  <conditionalFormatting sqref="A27 C27:C28">
    <cfRule type="expression" dxfId="17" priority="32">
      <formula>MOD(ROW(),2)=0</formula>
    </cfRule>
  </conditionalFormatting>
  <conditionalFormatting sqref="A28">
    <cfRule type="expression" dxfId="16" priority="31">
      <formula>MOD(ROW(),2)=0</formula>
    </cfRule>
  </conditionalFormatting>
  <conditionalFormatting sqref="A8:D8">
    <cfRule type="expression" dxfId="15" priority="30">
      <formula>MOD(ROW(),2)=0</formula>
    </cfRule>
  </conditionalFormatting>
  <conditionalFormatting sqref="E8">
    <cfRule type="expression" dxfId="14" priority="28">
      <formula>MOD(ROW(),2)=0</formula>
    </cfRule>
    <cfRule type="expression" dxfId="13" priority="29">
      <formula>MOD(ROW(),2)=1</formula>
    </cfRule>
  </conditionalFormatting>
  <conditionalFormatting sqref="A7:D7">
    <cfRule type="expression" dxfId="12" priority="22">
      <formula>MOD(ROW(),2)=0</formula>
    </cfRule>
  </conditionalFormatting>
  <conditionalFormatting sqref="E7">
    <cfRule type="expression" dxfId="11" priority="20">
      <formula>MOD(ROW(),2)=0</formula>
    </cfRule>
    <cfRule type="expression" dxfId="10" priority="21">
      <formula>MOD(ROW(),2)=1</formula>
    </cfRule>
  </conditionalFormatting>
  <conditionalFormatting sqref="A13:A14 C13:C14">
    <cfRule type="expression" dxfId="9" priority="19">
      <formula>MOD(ROW(),2)=0</formula>
    </cfRule>
  </conditionalFormatting>
  <conditionalFormatting sqref="E13:E14">
    <cfRule type="expression" dxfId="8" priority="17">
      <formula>MOD(ROW(),2)=0</formula>
    </cfRule>
    <cfRule type="expression" dxfId="7" priority="18">
      <formula>MOD(ROW(),2)=1</formula>
    </cfRule>
  </conditionalFormatting>
  <conditionalFormatting sqref="B16:C16 C17:C24">
    <cfRule type="expression" dxfId="6" priority="15">
      <formula>MOD(ROW(),2)=0</formula>
    </cfRule>
  </conditionalFormatting>
  <conditionalFormatting sqref="D32">
    <cfRule type="expression" dxfId="5" priority="13">
      <formula>MOD(ROW(),2)=0</formula>
    </cfRule>
  </conditionalFormatting>
  <conditionalFormatting sqref="D13:D14">
    <cfRule type="expression" dxfId="4" priority="12">
      <formula>MOD(ROW(),2)=0</formula>
    </cfRule>
  </conditionalFormatting>
  <conditionalFormatting sqref="A33 D33">
    <cfRule type="expression" dxfId="3" priority="10">
      <formula>MOD(ROW(),2)=0</formula>
    </cfRule>
  </conditionalFormatting>
  <conditionalFormatting sqref="A34 D34">
    <cfRule type="expression" dxfId="2" priority="9">
      <formula>MOD(ROW(),2)=0</formula>
    </cfRule>
  </conditionalFormatting>
  <conditionalFormatting sqref="D35">
    <cfRule type="expression" dxfId="1" priority="8">
      <formula>MOD(ROW(),2)=0</formula>
    </cfRule>
  </conditionalFormatting>
  <conditionalFormatting sqref="B13:B14">
    <cfRule type="expression" dxfId="0" priority="1">
      <formula>MOD(ROW(),2)=0</formula>
    </cfRule>
  </conditionalFormatting>
  <printOptions horizontalCentered="1"/>
  <pageMargins left="0.7" right="0.7" top="1" bottom="1" header="0.3" footer="0.3"/>
  <pageSetup paperSize="9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SVIBANJ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Korisnik</cp:lastModifiedBy>
  <cp:lastPrinted>2024-02-08T13:43:49Z</cp:lastPrinted>
  <dcterms:created xsi:type="dcterms:W3CDTF">2016-11-01T03:33:07Z</dcterms:created>
  <dcterms:modified xsi:type="dcterms:W3CDTF">2024-06-20T08:16:32Z</dcterms:modified>
</cp:coreProperties>
</file>