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IJEČANJ " sheetId="1" state="visible" r:id="rId2"/>
    <sheet name="VELJAČA" sheetId="2" state="visible" r:id="rId3"/>
  </sheets>
  <definedNames>
    <definedName function="false" hidden="false" name="Br_fakture" vbProcedure="false">#REF!</definedName>
    <definedName function="false" hidden="false" name="NazivTvrtke" vbProcedure="false">'siječanj '!#ref!</definedName>
    <definedName function="false" hidden="false" name="PojedinostiOBrFakture" vbProcedure="false">"PojedinostiOFakturi[Br fakture]"</definedName>
    <definedName function="false" hidden="false" name="rngInvoice" vbProcedure="false">'siječanj '!#ref!</definedName>
    <definedName function="false" hidden="false" name="TraženjeKupca" vbProcedure="false">#REF!</definedName>
    <definedName function="false" hidden="false" localSheetId="1" name="Br_fakture" vbProcedure="false">#REF!</definedName>
    <definedName function="false" hidden="false" localSheetId="1" name="NazivTvrtke" vbProcedure="false">veljača!#REF!</definedName>
    <definedName function="false" hidden="false" localSheetId="1" name="rngInvoice" vbProcedure="false">veljača!#REF!</definedName>
    <definedName function="false" hidden="false" localSheetId="1" name="TraženjeKupc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<sst xmlns="http://schemas.openxmlformats.org/spreadsheetml/2006/main" count="171" uniqueCount="104">
  <si>
    <t xml:space="preserve">Naziv ustanove: Umjetnička škola Beli Manastir</t>
  </si>
  <si>
    <t xml:space="preserve">Adresa: Krakja Tomslava 2</t>
  </si>
  <si>
    <t xml:space="preserve">T: Telefonski broj: 031/705-028</t>
  </si>
  <si>
    <t xml:space="preserve">E-pošta: usbm.bm@gmail.com</t>
  </si>
  <si>
    <t xml:space="preserve">Poštanski broj i grad: 31300 Beli Manastir</t>
  </si>
  <si>
    <t xml:space="preserve">F: Broj faksa: 031/705-027</t>
  </si>
  <si>
    <t xml:space="preserve">Web-mjesto: https://usbm.hr/</t>
  </si>
  <si>
    <t xml:space="preserve">Siječanj 2024.g.</t>
  </si>
  <si>
    <t xml:space="preserve">INFORMACIJA O TROŠENJU SREDSTAVA</t>
  </si>
  <si>
    <t xml:space="preserve">Naziv primatelja</t>
  </si>
  <si>
    <t xml:space="preserve">OIB primatelja</t>
  </si>
  <si>
    <t xml:space="preserve">Sjedište primatelja</t>
  </si>
  <si>
    <t xml:space="preserve">Vrsta rashoda i izdatka</t>
  </si>
  <si>
    <t xml:space="preserve">Iznos</t>
  </si>
  <si>
    <t xml:space="preserve">ZAPOSLENICI</t>
  </si>
  <si>
    <t xml:space="preserve">3111 BRUTO PLAĆE ZA REDOVAN RAD  ZA 12/23</t>
  </si>
  <si>
    <t xml:space="preserve">3114 PLAĆE ZA POSEBNE UVIJETE RADA</t>
  </si>
  <si>
    <t xml:space="preserve">3113 PLAĆE ZA PREKOVREMENI RAD</t>
  </si>
  <si>
    <t xml:space="preserve">3212 PRIJEVOZ ZA 12/23</t>
  </si>
  <si>
    <t xml:space="preserve">3121 DOPRINOS NA BRUTO</t>
  </si>
  <si>
    <t xml:space="preserve">DRŽAVNI PRORAČUN RH</t>
  </si>
  <si>
    <t xml:space="preserve">ZAGREB</t>
  </si>
  <si>
    <t xml:space="preserve">3295 NOVČANA NAKNADA POSLODAVCA ZBOG NEZAPOŠLJAVANJA OSOBA S INVALIDITETOM ZA 12/23</t>
  </si>
  <si>
    <t xml:space="preserve">3121 OSTALI RASHODI ZA ZAPOSLENE</t>
  </si>
  <si>
    <t xml:space="preserve">PRIVREDNA BANKA ZAGREB</t>
  </si>
  <si>
    <t xml:space="preserve">3431 BANKARSKE USLUGE  I USLUGE PLATNOG PROMETA</t>
  </si>
  <si>
    <t xml:space="preserve">BARANJSKI VODOVOD D.O.O.</t>
  </si>
  <si>
    <t xml:space="preserve">BELI MANASTIR</t>
  </si>
  <si>
    <t xml:space="preserve">3234 KOMUNALNE USLUGE</t>
  </si>
  <si>
    <t xml:space="preserve">HP-HRVATSKA POŠTA D.D.</t>
  </si>
  <si>
    <t xml:space="preserve">VELIKA GORICA</t>
  </si>
  <si>
    <t xml:space="preserve">3231 USLUGE TELEFONA, POŠTE I PRIJEVOZA</t>
  </si>
  <si>
    <t xml:space="preserve">HRVATSKI TELEKOM D.D.</t>
  </si>
  <si>
    <t xml:space="preserve">3235 ZAKUPNINE I NAJAMNINE</t>
  </si>
  <si>
    <t xml:space="preserve">BARANJSKA ČISTOĆA D.O.O.</t>
  </si>
  <si>
    <t xml:space="preserve">HEP-OPSKRBA D.O.O.</t>
  </si>
  <si>
    <t xml:space="preserve">3223 ENERGIJA</t>
  </si>
  <si>
    <t xml:space="preserve">FINANCIJSKA AGENCIJA</t>
  </si>
  <si>
    <t xml:space="preserve">3238 RAČUNALNE USLUGE</t>
  </si>
  <si>
    <t xml:space="preserve">HEP-PLIN D.O.O.</t>
  </si>
  <si>
    <t xml:space="preserve">OSIJEK</t>
  </si>
  <si>
    <t xml:space="preserve">GABRIELA FEHER</t>
  </si>
  <si>
    <t xml:space="preserve">3237 INTELEKTUALNE I OSOBNE USLUGE (UGOVOR OD DJELU 12/23)</t>
  </si>
  <si>
    <t xml:space="preserve">HDGPP</t>
  </si>
  <si>
    <t xml:space="preserve">3213 STRUČNO USAVRŠAVANJE ZAPOSLENIKA ( KOTIZACIJA CENTAR IZVRSNOSTI)</t>
  </si>
  <si>
    <t xml:space="preserve">ADRIEN ADAM STOJIĆ</t>
  </si>
  <si>
    <t xml:space="preserve">ANTONIJA BLAŽEVIĆ</t>
  </si>
  <si>
    <t xml:space="preserve">MAJA VARGA</t>
  </si>
  <si>
    <t xml:space="preserve">AUDIO PRO ARTIST D.O.O.</t>
  </si>
  <si>
    <t xml:space="preserve">VIŠNJEVAC</t>
  </si>
  <si>
    <t xml:space="preserve">3224 MATERIJAL I DIJELOVI ZA TEKUĆE I INVESTICIJSKO ODRŽAVANJE (NABAVA POTROŠNOG MATERIJALA ZA INSTRUMENTE)</t>
  </si>
  <si>
    <t xml:space="preserve">3225  SITNI INVENTAR</t>
  </si>
  <si>
    <t xml:space="preserve">LIBURNIA RIVIERA HOTELI D.D.</t>
  </si>
  <si>
    <t xml:space="preserve">OPATIJA</t>
  </si>
  <si>
    <t xml:space="preserve">3211 SLUŽBENA PUTOVANJA</t>
  </si>
  <si>
    <t xml:space="preserve">3294 ČLANARINE I NORME</t>
  </si>
  <si>
    <t xml:space="preserve">KLAVIRSKI STUDIO FORTISSIMO</t>
  </si>
  <si>
    <t xml:space="preserve">3232 USLUGE TEKUĆEG I INVESTICIJSKOG ODRŽAVANJA</t>
  </si>
  <si>
    <t xml:space="preserve">ČRČKE, obrt za usluge</t>
  </si>
  <si>
    <t xml:space="preserve">GLASOVIR,obrt za ugađanje i popravak glazbala</t>
  </si>
  <si>
    <t xml:space="preserve">ČAKOVEC</t>
  </si>
  <si>
    <t xml:space="preserve">3213 STRUČNO USAVRŠAVANJE ZAPOSLENIKA (KOTIZACIJA ZA MGŠOS SEKTOR KLAVOS/VENTOS/ARCOS)</t>
  </si>
  <si>
    <t xml:space="preserve">KOVAČIĆ KONZALTING D.O.O.</t>
  </si>
  <si>
    <t xml:space="preserve">TROGIR</t>
  </si>
  <si>
    <t xml:space="preserve">3221 UREDSKI MATERIJAL I OSTALI MATERIJALNI RASHODI</t>
  </si>
  <si>
    <t xml:space="preserve">KABEL COMMERCE DIZALA D.O.O.</t>
  </si>
  <si>
    <t xml:space="preserve">ASSIST-TREND PAPIR D.O.O.</t>
  </si>
  <si>
    <t xml:space="preserve">BATINA</t>
  </si>
  <si>
    <t xml:space="preserve">NARODNE NOVINE D.D.</t>
  </si>
  <si>
    <t xml:space="preserve">ZAGREEB</t>
  </si>
  <si>
    <t xml:space="preserve">REPROS d.o.o. za unutarnju i vanjsku trgovinu</t>
  </si>
  <si>
    <t xml:space="preserve">HZOŠ</t>
  </si>
  <si>
    <t xml:space="preserve">Eleonora Magdalena Vrdoljak</t>
  </si>
  <si>
    <t xml:space="preserve">3237 INTELEKTUALNE I OSOBNE USLUGE (AUTORSKI UGOVOR , BRUTO IZNOS S DOPRINOSIMA NA BRUTO)</t>
  </si>
  <si>
    <t xml:space="preserve">HRVATSKA ZAJEDNICA RAČUNOVOĐA I FINANCIJSKIH DJELATNIKA</t>
  </si>
  <si>
    <t xml:space="preserve">AGRIA D.O.O.</t>
  </si>
  <si>
    <t xml:space="preserve">KARANAC</t>
  </si>
  <si>
    <t xml:space="preserve">3224 MATERIJAL I DIJELOVI ZA TEKUĆE I INVESTICIJSKO ODRŽAVANJE </t>
  </si>
  <si>
    <t xml:space="preserve">METAL-ZEC D.O.OO</t>
  </si>
  <si>
    <t xml:space="preserve">ILOK</t>
  </si>
  <si>
    <t xml:space="preserve">UKUPNO</t>
  </si>
  <si>
    <t xml:space="preserve">Naziv ustanove: OSNOVNA ŠKOLA MLJET</t>
  </si>
  <si>
    <t xml:space="preserve">Adresa: Sršenovići 42</t>
  </si>
  <si>
    <t xml:space="preserve">T: Telefonski broj: 020 745 018</t>
  </si>
  <si>
    <t xml:space="preserve">E-pošta: ured@os-mljet-babinopolje.skole.hr </t>
  </si>
  <si>
    <t xml:space="preserve">Poštanski broj i grad: 20225 Otok Mljet </t>
  </si>
  <si>
    <t xml:space="preserve">OIB: 12241432855</t>
  </si>
  <si>
    <t xml:space="preserve">SIJEČANJ 2024.g.</t>
  </si>
  <si>
    <t xml:space="preserve">3212 PRIJEVOZ ZA PROSINAC 2023.</t>
  </si>
  <si>
    <t xml:space="preserve">3111 PLAĆA  ZA  PROSINAC 2023.</t>
  </si>
  <si>
    <t xml:space="preserve">ZAPOSLENICA - PREDŠKOLA </t>
  </si>
  <si>
    <t xml:space="preserve">ZAPOSLENICA PREDŠKOLA</t>
  </si>
  <si>
    <t xml:space="preserve">3111 PLAĆA ZA PROSINAC 2023</t>
  </si>
  <si>
    <t xml:space="preserve">31321 DOPRINOS ZA ZO ZA PROSINAC 2023</t>
  </si>
  <si>
    <t xml:space="preserve">OTP BANKA </t>
  </si>
  <si>
    <t xml:space="preserve">DUBROVAČKO NERETVANSKA ŽUPANIJA</t>
  </si>
  <si>
    <t xml:space="preserve">DUBROVNIK </t>
  </si>
  <si>
    <t xml:space="preserve">23958 POVRAT PREDUJMA ŠKOLSKA SHEMA</t>
  </si>
  <si>
    <t xml:space="preserve">23958 POVRAT PREDUJMA ŠKOLSKA PREHRANA </t>
  </si>
  <si>
    <t xml:space="preserve">ZAPOSLENICA POMOĆNIK U NASTAVI </t>
  </si>
  <si>
    <t xml:space="preserve">3111 BRUTO PLAĆA ZA PROSINAC 2023</t>
  </si>
  <si>
    <t xml:space="preserve">VEDRANA STERMASI MEDUNOVIĆ </t>
  </si>
  <si>
    <t xml:space="preserve">OTOK MLJET</t>
  </si>
  <si>
    <t xml:space="preserve">3237 INTELEKTUALNE I OSOBNE USLUGE (UGOVOR OD DJELU 12/23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</si>
</sst>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kn&quot;_-;\-* #,##0.00&quot; kn&quot;_-;_-* \-??&quot; kn&quot;_-;_-@_-"/>
    <numFmt numFmtId="166" formatCode="_-* #,##0.00\ _k_n_-;\-* #,##0.00\ _k_n_-;_-* \-??\ _k_n_-;_-@_-"/>
    <numFmt numFmtId="167" formatCode="General"/>
  </numFmts>
  <fonts count="15">
    <font>
      <sz val="11"/>
      <color rgb="FF105766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Calibri"/>
      <family val="2"/>
      <charset val="1"/>
    </font>
    <font>
      <b val="true"/>
      <sz val="25"/>
      <color rgb="FFFFFFFF"/>
      <name val="Arial"/>
      <family val="2"/>
      <charset val="1"/>
    </font>
    <font>
      <sz val="11"/>
      <name val="Calibri"/>
      <family val="2"/>
      <charset val="1"/>
    </font>
    <font>
      <sz val="11"/>
      <color rgb="FF062329"/>
      <name val="Calibri"/>
      <family val="2"/>
      <charset val="1"/>
    </font>
    <font>
      <b val="true"/>
      <sz val="12"/>
      <color rgb="FF175160"/>
      <name val="Arial"/>
      <family val="2"/>
      <charset val="238"/>
    </font>
    <font>
      <sz val="12"/>
      <color rgb="FF175160"/>
      <name val="Arial"/>
      <family val="2"/>
      <charset val="1"/>
    </font>
    <font>
      <sz val="12"/>
      <color rgb="FF175160"/>
      <name val="Calibri"/>
      <family val="2"/>
      <charset val="1"/>
    </font>
    <font>
      <sz val="14"/>
      <color rgb="FF227A8F"/>
      <name val="Arial"/>
      <family val="2"/>
      <charset val="1"/>
    </font>
    <font>
      <sz val="11"/>
      <color rgb="FF424242"/>
      <name val="Calibri"/>
      <family val="2"/>
      <charset val="238"/>
    </font>
    <font>
      <b val="true"/>
      <sz val="11"/>
      <color rgb="FF105766"/>
      <name val="Calibri"/>
      <family val="2"/>
      <charset val="238"/>
    </font>
    <font>
      <b val="true"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227A8F"/>
        <bgColor rgb="FF339966"/>
      </patternFill>
    </fill>
    <fill>
      <patternFill patternType="solid">
        <fgColor rgb="FF7ACBE0"/>
        <bgColor rgb="FFA6DDEA"/>
      </patternFill>
    </fill>
    <fill>
      <patternFill patternType="solid">
        <fgColor rgb="FFFFFFFF"/>
        <bgColor rgb="FFFFFFCC"/>
      </patternFill>
    </fill>
    <fill>
      <patternFill patternType="solid">
        <fgColor rgb="FFD3EEF5"/>
        <bgColor rgb="FFDEF5FA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A6DDEA"/>
      </bottom>
      <diagonal/>
    </border>
    <border diagonalUp="false" diagonalDown="false">
      <left/>
      <right/>
      <top style="thick">
        <color rgb="FFDEF5FA"/>
      </top>
      <bottom/>
      <diagonal/>
    </border>
    <border diagonalUp="false" diagonalDown="false">
      <left/>
      <right/>
      <top style="thick">
        <color rgb="FFA6DDEA"/>
      </top>
      <bottom/>
      <diagonal/>
    </border>
  </borders>
  <cellStyleXfs count="24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1" applyFont="true" applyBorder="true" applyAlignment="true" applyProtection="false">
      <alignment horizontal="general" vertical="top" textRotation="0" wrapText="true" indent="0" shrinkToFit="false"/>
    </xf>
    <xf numFmtId="164" fontId="7" fillId="3" borderId="0" applyFont="true" applyBorder="false" applyAlignment="true" applyProtection="false">
      <alignment horizontal="general" vertical="top" textRotation="0" wrapText="true" indent="0" shrinkToFit="false"/>
    </xf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4" fontId="11" fillId="0" borderId="0" applyFont="true" applyBorder="false" applyAlignment="true" applyProtection="false">
      <alignment horizontal="left" vertical="center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top" textRotation="0" wrapText="true" indent="0" shrinkToFit="false"/>
      <protection locked="true" hidden="false"/>
    </xf>
    <xf numFmtId="164" fontId="4" fillId="4" borderId="0" xfId="0" applyFont="true" applyBorder="true" applyAlignment="false" applyProtection="true">
      <alignment horizontal="general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2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3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0" xfId="21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3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Title" xfId="20"/>
    <cellStyle name="Excel Built-in 60% - Accent1" xfId="21"/>
    <cellStyle name="Excel Built-in Heading 1" xfId="22"/>
    <cellStyle name="Excel Built-in Heading 3" xfId="23"/>
  </cellStyles>
  <dxfs count="51">
    <dxf>
      <fill>
        <patternFill>
          <bgColor rgb="FFD3EEF5"/>
        </patternFill>
      </fill>
    </dxf>
    <dxf>
      <fill>
        <patternFill>
          <bgColor rgb="FF7ACBE0"/>
        </patternFill>
      </fill>
    </dxf>
    <dxf>
      <fill>
        <patternFill>
          <bgColor rgb="FFA6DDEA"/>
        </patternFill>
      </fill>
    </dxf>
    <dxf>
      <fill>
        <patternFill>
          <bgColor rgb="FF7ACBE0"/>
        </patternFill>
      </fill>
    </dxf>
    <dxf>
      <fill>
        <patternFill>
          <bgColor rgb="FFA6DDEA"/>
        </patternFill>
      </fill>
    </dxf>
    <dxf>
      <fill>
        <patternFill>
          <bgColor rgb="FF7ACBE0"/>
        </patternFill>
      </fill>
    </dxf>
    <dxf>
      <fill>
        <patternFill>
          <bgColor rgb="FFA6DDEA"/>
        </patternFill>
      </fill>
    </dxf>
    <dxf>
      <fill>
        <patternFill>
          <bgColor rgb="FF7ACBE0"/>
        </patternFill>
      </fill>
    </dxf>
    <dxf>
      <fill>
        <patternFill>
          <bgColor rgb="FFA6DDEA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7ACBE0"/>
        </patternFill>
      </fill>
    </dxf>
    <dxf>
      <fill>
        <patternFill>
          <bgColor rgb="FFA6DDEA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7ACBE0"/>
        </patternFill>
      </fill>
    </dxf>
    <dxf>
      <fill>
        <patternFill>
          <bgColor rgb="FFA6DDEA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7ACBE0"/>
        </patternFill>
      </fill>
    </dxf>
    <dxf>
      <fill>
        <patternFill>
          <bgColor rgb="FFA6DDEA"/>
        </patternFill>
      </fill>
    </dxf>
    <dxf>
      <fill>
        <patternFill>
          <bgColor rgb="FFD3EEF5"/>
        </patternFill>
      </fill>
    </dxf>
    <dxf>
      <fill>
        <patternFill>
          <bgColor rgb="FF7ACBE0"/>
        </patternFill>
      </fill>
    </dxf>
    <dxf>
      <fill>
        <patternFill>
          <bgColor rgb="FFA6DDEA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7ACBE0"/>
        </patternFill>
      </fill>
    </dxf>
    <dxf>
      <fill>
        <patternFill>
          <bgColor rgb="FFA6DDEA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7ACBE0"/>
        </patternFill>
      </fill>
    </dxf>
    <dxf>
      <fill>
        <patternFill>
          <bgColor rgb="FFA6DDEA"/>
        </patternFill>
      </fill>
    </dxf>
    <dxf>
      <fill>
        <patternFill>
          <bgColor rgb="FFD3EEF5"/>
        </patternFill>
      </fill>
    </dxf>
    <dxf>
      <fill>
        <patternFill>
          <bgColor rgb="FF7ACBE0"/>
        </patternFill>
      </fill>
    </dxf>
    <dxf>
      <fill>
        <patternFill>
          <bgColor rgb="FFA6DDEA"/>
        </patternFill>
      </fill>
    </dxf>
    <dxf>
      <fill>
        <patternFill>
          <bgColor rgb="FFD3EEF5"/>
        </patternFill>
      </fill>
    </dxf>
    <dxf>
      <fill>
        <patternFill>
          <bgColor rgb="FF7ACBE0"/>
        </patternFill>
      </fill>
    </dxf>
    <dxf>
      <fill>
        <patternFill>
          <bgColor rgb="FFA6DDEA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  <dxf>
      <fill>
        <patternFill>
          <bgColor rgb="FFD3EEF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27A8F"/>
      <rgbColor rgb="FFC0C0C0"/>
      <rgbColor rgb="FF808080"/>
      <rgbColor rgb="FF9999FF"/>
      <rgbColor rgb="FF993366"/>
      <rgbColor rgb="FFFFFFCC"/>
      <rgbColor rgb="FFDEF5FA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105766"/>
      <rgbColor rgb="FF0000FF"/>
      <rgbColor rgb="FF00CCFF"/>
      <rgbColor rgb="FFD3EEF5"/>
      <rgbColor rgb="FFCCFFCC"/>
      <rgbColor rgb="FFFFFF99"/>
      <rgbColor rgb="FFA6DDEA"/>
      <rgbColor rgb="FFFF99CC"/>
      <rgbColor rgb="FFCC99FF"/>
      <rgbColor rgb="FFFFCC99"/>
      <rgbColor rgb="FF3366FF"/>
      <rgbColor rgb="FF7ACBE0"/>
      <rgbColor rgb="FF99CC00"/>
      <rgbColor rgb="FFFFCC00"/>
      <rgbColor rgb="FFFF9900"/>
      <rgbColor rgb="FFFF6600"/>
      <rgbColor rgb="FF666699"/>
      <rgbColor rgb="FF969696"/>
      <rgbColor rgb="FF175160"/>
      <rgbColor rgb="FF339966"/>
      <rgbColor rgb="FF062329"/>
      <rgbColor rgb="FF333300"/>
      <rgbColor rgb="FF993300"/>
      <rgbColor rgb="FF993366"/>
      <rgbColor rgb="FF333399"/>
      <rgbColor rgb="FF42424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FakturaProjekta" displayName="FakturaProjekta" ref="A6:E46" headerRowCount="1" totalsRowCount="0" totalsRowShown="0">
  <autoFilter ref="A6:E46"/>
  <tableColumns count="5">
    <tableColumn id="1" name="Naziv primatelja"/>
    <tableColumn id="2" name="OIB primatelja"/>
    <tableColumn id="3" name="Sjedište primatelja"/>
    <tableColumn id="4" name="Vrsta rashoda i izdatka"/>
    <tableColumn id="5" name="Iznos"/>
  </tableColumns>
</table>
</file>

<file path=xl/tables/table2.xml><?xml version="1.0" encoding="utf-8"?>
<table xmlns="http://schemas.openxmlformats.org/spreadsheetml/2006/main" id="2" name="FakturaProjekta2" displayName="FakturaProjekta2" ref="A6:E43" headerRowCount="1" totalsRowCount="0" totalsRowShown="0">
  <autoFilter ref="A6:E43"/>
  <tableColumns count="5">
    <tableColumn id="1" name="Naziv primatelja"/>
    <tableColumn id="2" name="OIB primatelja"/>
    <tableColumn id="3" name="Sjedište primatelja"/>
    <tableColumn id="4" name="Vrsta rashoda i izdatka"/>
    <tableColumn id="5" name="Iznos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175160"/>
    <pageSetUpPr fitToPage="true"/>
  </sheetPr>
  <dimension ref="A1:G46"/>
  <sheetViews>
    <sheetView showFormulas="false" showGridLines="false" showRowColHeaders="true" showZeros="true" rightToLeft="false" tabSelected="false" showOutlineSymbols="true" defaultGridColor="true" view="normal" topLeftCell="A23" colorId="64" zoomScale="100" zoomScaleNormal="100" zoomScalePageLayoutView="100" workbookViewId="0">
      <selection pane="topLeft" activeCell="D31" activeCellId="0" sqref="D31"/>
    </sheetView>
  </sheetViews>
  <sheetFormatPr defaultRowHeight="33.9" zeroHeight="false" outlineLevelRow="0" outlineLevelCol="0"/>
  <cols>
    <col collapsed="false" customWidth="true" hidden="false" outlineLevel="0" max="1" min="1" style="1" width="37.11"/>
    <col collapsed="false" customWidth="true" hidden="false" outlineLevel="0" max="2" min="2" style="1" width="24.67"/>
    <col collapsed="false" customWidth="true" hidden="false" outlineLevel="0" max="3" min="3" style="1" width="27.56"/>
    <col collapsed="false" customWidth="true" hidden="false" outlineLevel="0" max="4" min="4" style="1" width="31.55"/>
    <col collapsed="false" customWidth="true" hidden="false" outlineLevel="0" max="5" min="5" style="1" width="21.44"/>
    <col collapsed="false" customWidth="true" hidden="false" outlineLevel="0" max="6" min="6" style="2" width="0.33"/>
    <col collapsed="false" customWidth="true" hidden="false" outlineLevel="0" max="7" min="7" style="3" width="11.33"/>
    <col collapsed="false" customWidth="true" hidden="false" outlineLevel="0" max="9" min="8" style="2" width="9"/>
    <col collapsed="false" customWidth="true" hidden="false" outlineLevel="0" max="12" min="10" style="2" width="9.44"/>
    <col collapsed="false" customWidth="true" hidden="false" outlineLevel="0" max="1025" min="13" style="2" width="9"/>
  </cols>
  <sheetData>
    <row r="1" customFormat="false" ht="57.9" hidden="false" customHeight="true" outlineLevel="0" collapsed="false">
      <c r="A1" s="4" t="s">
        <v>0</v>
      </c>
      <c r="B1" s="4"/>
      <c r="C1" s="4"/>
      <c r="D1" s="4"/>
      <c r="E1" s="4"/>
      <c r="F1" s="5"/>
    </row>
    <row r="2" customFormat="false" ht="37.5" hidden="false" customHeight="true" outlineLevel="0" collapsed="false">
      <c r="A2" s="6" t="s">
        <v>1</v>
      </c>
      <c r="B2" s="6"/>
      <c r="C2" s="6" t="s">
        <v>2</v>
      </c>
      <c r="D2" s="7" t="s">
        <v>3</v>
      </c>
      <c r="E2" s="7"/>
      <c r="F2" s="8"/>
    </row>
    <row r="3" customFormat="false" ht="47.25" hidden="false" customHeight="true" outlineLevel="0" collapsed="false">
      <c r="A3" s="9" t="s">
        <v>4</v>
      </c>
      <c r="B3" s="9"/>
      <c r="C3" s="9" t="s">
        <v>5</v>
      </c>
      <c r="D3" s="10" t="s">
        <v>6</v>
      </c>
      <c r="E3" s="10"/>
      <c r="F3" s="8"/>
    </row>
    <row r="4" customFormat="false" ht="44.1" hidden="false" customHeight="true" outlineLevel="0" collapsed="false">
      <c r="A4" s="11" t="s">
        <v>7</v>
      </c>
      <c r="B4" s="12"/>
      <c r="C4" s="12"/>
      <c r="D4" s="12"/>
      <c r="E4" s="12"/>
    </row>
    <row r="5" customFormat="false" ht="44.1" hidden="false" customHeight="true" outlineLevel="0" collapsed="false">
      <c r="A5" s="11" t="s">
        <v>8</v>
      </c>
      <c r="B5" s="11"/>
      <c r="C5" s="11"/>
      <c r="D5" s="11"/>
      <c r="E5" s="11"/>
    </row>
    <row r="6" s="14" customFormat="true" ht="33.9" hidden="false" customHeight="true" outlineLevel="0" collapsed="false">
      <c r="A6" s="13" t="s">
        <v>9</v>
      </c>
      <c r="B6" s="13" t="s">
        <v>10</v>
      </c>
      <c r="C6" s="13" t="s">
        <v>11</v>
      </c>
      <c r="D6" s="13" t="s">
        <v>12</v>
      </c>
      <c r="E6" s="13" t="s">
        <v>13</v>
      </c>
      <c r="G6" s="15"/>
    </row>
    <row r="7" s="14" customFormat="true" ht="33.75" hidden="false" customHeight="true" outlineLevel="0" collapsed="false">
      <c r="A7" s="16" t="s">
        <v>14</v>
      </c>
      <c r="B7" s="17"/>
      <c r="C7" s="18"/>
      <c r="D7" s="19" t="s">
        <v>15</v>
      </c>
      <c r="E7" s="20" t="n">
        <v>39690.44</v>
      </c>
      <c r="G7" s="15"/>
    </row>
    <row r="8" s="14" customFormat="true" ht="33.75" hidden="false" customHeight="true" outlineLevel="0" collapsed="false">
      <c r="A8" s="16" t="s">
        <v>14</v>
      </c>
      <c r="B8" s="17" t="e">
        <f aca="false" t="array" ref="B8:B8">IFERROR(INDEX(#REF!,SMALL(IF(#REF!=rngInvoice,ROW(#REF!)-ROW(#REF!)), ROW(2:2)), MATCH($B$6,#REF!, 0)),"")</f>
        <v>#VALUE!</v>
      </c>
      <c r="C8" s="18" t="e">
        <f aca="false" t="array" ref="C8:C8">IFERROR(INDEX(#REF!,SMALL(IF(#REF!=rngInvoice,ROW(#REF!)-ROW(#REF!)), ROW(2:2)), MATCH($C$6,#REF!, 0)),"")</f>
        <v>#VALUE!</v>
      </c>
      <c r="D8" s="19" t="s">
        <v>16</v>
      </c>
      <c r="E8" s="20" t="n">
        <v>708.38</v>
      </c>
      <c r="G8" s="15"/>
    </row>
    <row r="9" s="14" customFormat="true" ht="33.75" hidden="false" customHeight="true" outlineLevel="0" collapsed="false">
      <c r="A9" s="16" t="s">
        <v>14</v>
      </c>
      <c r="B9" s="17" t="e">
        <f aca="false" t="array" ref="B9:B9">IFERROR(INDEX(#REF!,SMALL(IF(#REF!=rngInvoice,ROW(#REF!)-ROW(#REF!)), ROW(2:2)), MATCH($B$6,#REF!, 0)),"")</f>
        <v>#VALUE!</v>
      </c>
      <c r="C9" s="18" t="e">
        <f aca="false" t="array" ref="C9:C9">IFERROR(INDEX(#REF!,SMALL(IF(#REF!=rngInvoice,ROW(#REF!)-ROW(#REF!)), ROW(2:2)), MATCH($C$6,#REF!, 0)),"")</f>
        <v>#VALUE!</v>
      </c>
      <c r="D9" s="19" t="s">
        <v>17</v>
      </c>
      <c r="E9" s="20" t="n">
        <v>1415.77</v>
      </c>
      <c r="G9" s="15"/>
    </row>
    <row r="10" s="14" customFormat="true" ht="33.75" hidden="false" customHeight="true" outlineLevel="0" collapsed="false">
      <c r="A10" s="16" t="s">
        <v>14</v>
      </c>
      <c r="B10" s="21" t="e">
        <f aca="false" t="array" ref="B10:B10">IFERROR(INDEX(#REF!,SMALL(IF(#REF!=rngInvoice,ROW(#REF!)-ROW(#REF!)), ROW(1:1)), MATCH($B$6,#REF!, 0)),"")</f>
        <v>#VALUE!</v>
      </c>
      <c r="C10" s="18" t="e">
        <f aca="false" t="array" ref="C10:C10">IFERROR(INDEX(#REF!,SMALL(IF(#REF!=rngInvoice,ROW(#REF!)-ROW(#REF!)), ROW(1:1)), MATCH($C$6,#REF!, 0)),"")</f>
        <v>#VALUE!</v>
      </c>
      <c r="D10" s="18" t="s">
        <v>18</v>
      </c>
      <c r="E10" s="20" t="n">
        <v>3856.32</v>
      </c>
      <c r="G10" s="15"/>
    </row>
    <row r="11" s="14" customFormat="true" ht="33.75" hidden="false" customHeight="true" outlineLevel="0" collapsed="false">
      <c r="A11" s="16" t="s">
        <v>14</v>
      </c>
      <c r="B11" s="17" t="e">
        <f aca="false" t="array" ref="B11:B11">IFERROR(INDEX(#REF!,SMALL(IF(#REF!=rngInvoice,ROW(#REF!)-ROW(#REF!)), ROW(2:2)), MATCH($B$6,#REF!, 0)),"")</f>
        <v>#VALUE!</v>
      </c>
      <c r="C11" s="18" t="e">
        <f aca="false" t="array" ref="C11:C11">IFERROR(INDEX(#REF!,SMALL(IF(#REF!=rngInvoice,ROW(#REF!)-ROW(#REF!)), ROW(2:2)), MATCH($C$6,#REF!, 0)),"")</f>
        <v>#VALUE!</v>
      </c>
      <c r="D11" s="18" t="s">
        <v>19</v>
      </c>
      <c r="E11" s="20" t="n">
        <v>6899.42</v>
      </c>
      <c r="G11" s="15"/>
    </row>
    <row r="12" s="14" customFormat="true" ht="72" hidden="false" customHeight="true" outlineLevel="0" collapsed="false">
      <c r="A12" s="16" t="s">
        <v>20</v>
      </c>
      <c r="B12" s="22" t="n">
        <v>18683136487</v>
      </c>
      <c r="C12" s="18" t="s">
        <v>21</v>
      </c>
      <c r="D12" s="19" t="s">
        <v>22</v>
      </c>
      <c r="E12" s="20" t="n">
        <v>140</v>
      </c>
      <c r="G12" s="15"/>
    </row>
    <row r="13" s="14" customFormat="true" ht="40.5" hidden="false" customHeight="true" outlineLevel="0" collapsed="false">
      <c r="A13" s="16" t="s">
        <v>14</v>
      </c>
      <c r="B13" s="21" t="e">
        <f aca="false" t="array" ref="B13:B13">IFERROR(INDEX(#REF!,SMALL(IF(#REF!=rngInvoice,ROW(#REF!)-ROW(#REF!)), ROW(4:4)), MATCH($B$6,#REF!, 0)),"")</f>
        <v>#VALUE!</v>
      </c>
      <c r="C13" s="18" t="e">
        <f aca="false" t="array" ref="C13:C13">IFERROR(INDEX(#REF!,SMALL(IF(#REF!=rngInvoice,ROW(#REF!)-ROW(#REF!)), ROW(4:4)), MATCH($C$6,#REF!, 0)),"")</f>
        <v>#VALUE!</v>
      </c>
      <c r="D13" s="19" t="s">
        <v>23</v>
      </c>
      <c r="E13" s="20" t="n">
        <v>1500</v>
      </c>
      <c r="G13" s="15"/>
    </row>
    <row r="14" s="14" customFormat="true" ht="40.5" hidden="false" customHeight="true" outlineLevel="0" collapsed="false">
      <c r="A14" s="16" t="s">
        <v>24</v>
      </c>
      <c r="B14" s="23" t="n">
        <v>2535697732</v>
      </c>
      <c r="C14" s="18" t="s">
        <v>21</v>
      </c>
      <c r="D14" s="19" t="s">
        <v>25</v>
      </c>
      <c r="E14" s="20" t="n">
        <v>58.86</v>
      </c>
      <c r="G14" s="15"/>
    </row>
    <row r="15" s="14" customFormat="true" ht="40.5" hidden="false" customHeight="true" outlineLevel="0" collapsed="false">
      <c r="A15" s="16" t="s">
        <v>26</v>
      </c>
      <c r="B15" s="21" t="n">
        <v>15843910109</v>
      </c>
      <c r="C15" s="18" t="s">
        <v>27</v>
      </c>
      <c r="D15" s="18" t="s">
        <v>28</v>
      </c>
      <c r="E15" s="20" t="n">
        <v>7.91</v>
      </c>
      <c r="G15" s="15"/>
    </row>
    <row r="16" s="14" customFormat="true" ht="40.5" hidden="false" customHeight="true" outlineLevel="0" collapsed="false">
      <c r="A16" s="16" t="s">
        <v>29</v>
      </c>
      <c r="B16" s="23" t="n">
        <v>87311810356</v>
      </c>
      <c r="C16" s="18" t="s">
        <v>30</v>
      </c>
      <c r="D16" s="19" t="s">
        <v>31</v>
      </c>
      <c r="E16" s="20" t="n">
        <v>4.78</v>
      </c>
      <c r="G16" s="15"/>
    </row>
    <row r="17" s="14" customFormat="true" ht="40.5" hidden="false" customHeight="true" outlineLevel="0" collapsed="false">
      <c r="A17" s="16" t="s">
        <v>32</v>
      </c>
      <c r="B17" s="21" t="n">
        <v>81793146560</v>
      </c>
      <c r="C17" s="18" t="s">
        <v>21</v>
      </c>
      <c r="D17" s="19" t="s">
        <v>31</v>
      </c>
      <c r="E17" s="20" t="n">
        <v>90.94</v>
      </c>
      <c r="G17" s="15"/>
    </row>
    <row r="18" s="14" customFormat="true" ht="40.5" hidden="false" customHeight="true" outlineLevel="0" collapsed="false">
      <c r="A18" s="16" t="s">
        <v>32</v>
      </c>
      <c r="B18" s="23" t="n">
        <v>81793146560</v>
      </c>
      <c r="C18" s="24" t="s">
        <v>21</v>
      </c>
      <c r="D18" s="18" t="s">
        <v>33</v>
      </c>
      <c r="E18" s="20" t="n">
        <v>2.9</v>
      </c>
      <c r="G18" s="15"/>
    </row>
    <row r="19" s="14" customFormat="true" ht="40.5" hidden="false" customHeight="true" outlineLevel="0" collapsed="false">
      <c r="A19" s="16" t="s">
        <v>34</v>
      </c>
      <c r="B19" s="21" t="n">
        <v>48154012452</v>
      </c>
      <c r="C19" s="18" t="s">
        <v>27</v>
      </c>
      <c r="D19" s="18" t="s">
        <v>28</v>
      </c>
      <c r="E19" s="20" t="n">
        <v>9.62</v>
      </c>
      <c r="G19" s="15"/>
    </row>
    <row r="20" s="14" customFormat="true" ht="40.5" hidden="false" customHeight="true" outlineLevel="0" collapsed="false">
      <c r="A20" s="16" t="s">
        <v>35</v>
      </c>
      <c r="B20" s="23" t="n">
        <v>63073332379</v>
      </c>
      <c r="C20" s="18" t="s">
        <v>21</v>
      </c>
      <c r="D20" s="18" t="s">
        <v>36</v>
      </c>
      <c r="E20" s="20" t="n">
        <v>93.03</v>
      </c>
      <c r="G20" s="15"/>
    </row>
    <row r="21" s="14" customFormat="true" ht="40.5" hidden="false" customHeight="true" outlineLevel="0" collapsed="false">
      <c r="A21" s="16" t="s">
        <v>37</v>
      </c>
      <c r="B21" s="21" t="n">
        <v>85821130368</v>
      </c>
      <c r="C21" s="18" t="s">
        <v>21</v>
      </c>
      <c r="D21" s="18" t="s">
        <v>38</v>
      </c>
      <c r="E21" s="20" t="n">
        <v>2.83</v>
      </c>
      <c r="G21" s="15"/>
    </row>
    <row r="22" s="14" customFormat="true" ht="40.5" hidden="false" customHeight="true" outlineLevel="0" collapsed="false">
      <c r="A22" s="16" t="s">
        <v>39</v>
      </c>
      <c r="B22" s="23" t="n">
        <v>41317489366</v>
      </c>
      <c r="C22" s="18" t="s">
        <v>40</v>
      </c>
      <c r="D22" s="18" t="s">
        <v>36</v>
      </c>
      <c r="E22" s="20" t="n">
        <v>264.48</v>
      </c>
      <c r="G22" s="15"/>
    </row>
    <row r="23" s="14" customFormat="true" ht="36.75" hidden="false" customHeight="true" outlineLevel="0" collapsed="false">
      <c r="A23" s="16" t="s">
        <v>41</v>
      </c>
      <c r="B23" s="17" t="n">
        <v>99217140460</v>
      </c>
      <c r="C23" s="18" t="s">
        <v>27</v>
      </c>
      <c r="D23" s="19" t="s">
        <v>42</v>
      </c>
      <c r="E23" s="20" t="n">
        <v>201.56</v>
      </c>
      <c r="G23" s="15"/>
    </row>
    <row r="24" s="14" customFormat="true" ht="48" hidden="false" customHeight="true" outlineLevel="0" collapsed="false">
      <c r="A24" s="16" t="s">
        <v>43</v>
      </c>
      <c r="B24" s="17" t="n">
        <v>97475640707</v>
      </c>
      <c r="C24" s="18" t="s">
        <v>21</v>
      </c>
      <c r="D24" s="19" t="s">
        <v>44</v>
      </c>
      <c r="E24" s="20" t="n">
        <v>264</v>
      </c>
      <c r="G24" s="15"/>
    </row>
    <row r="25" s="14" customFormat="true" ht="33.75" hidden="false" customHeight="true" outlineLevel="0" collapsed="false">
      <c r="A25" s="16" t="s">
        <v>45</v>
      </c>
      <c r="B25" s="17" t="n">
        <v>29950586472</v>
      </c>
      <c r="C25" s="18" t="s">
        <v>40</v>
      </c>
      <c r="D25" s="19" t="s">
        <v>42</v>
      </c>
      <c r="E25" s="20" t="n">
        <v>737.22</v>
      </c>
      <c r="G25" s="15"/>
    </row>
    <row r="26" s="14" customFormat="true" ht="33.75" hidden="false" customHeight="true" outlineLevel="0" collapsed="false">
      <c r="A26" s="16" t="s">
        <v>46</v>
      </c>
      <c r="B26" s="17" t="n">
        <v>45344729516</v>
      </c>
      <c r="C26" s="18" t="s">
        <v>40</v>
      </c>
      <c r="D26" s="19" t="s">
        <v>42</v>
      </c>
      <c r="E26" s="20" t="n">
        <v>244.3</v>
      </c>
      <c r="G26" s="15"/>
    </row>
    <row r="27" s="14" customFormat="true" ht="33.75" hidden="false" customHeight="true" outlineLevel="0" collapsed="false">
      <c r="A27" s="16" t="s">
        <v>47</v>
      </c>
      <c r="B27" s="17" t="n">
        <v>1290401433</v>
      </c>
      <c r="C27" s="18" t="s">
        <v>40</v>
      </c>
      <c r="D27" s="19" t="s">
        <v>42</v>
      </c>
      <c r="E27" s="20" t="n">
        <v>491.49</v>
      </c>
      <c r="G27" s="15"/>
    </row>
    <row r="28" s="14" customFormat="true" ht="85.5" hidden="false" customHeight="true" outlineLevel="0" collapsed="false">
      <c r="A28" s="16" t="s">
        <v>48</v>
      </c>
      <c r="B28" s="17" t="n">
        <v>42694751279</v>
      </c>
      <c r="C28" s="18" t="s">
        <v>49</v>
      </c>
      <c r="D28" s="19" t="s">
        <v>50</v>
      </c>
      <c r="E28" s="20" t="n">
        <v>43.41</v>
      </c>
      <c r="G28" s="15"/>
    </row>
    <row r="29" s="14" customFormat="true" ht="48.75" hidden="false" customHeight="true" outlineLevel="0" collapsed="false">
      <c r="A29" s="16" t="s">
        <v>48</v>
      </c>
      <c r="B29" s="17" t="n">
        <v>42694751279</v>
      </c>
      <c r="C29" s="18" t="s">
        <v>49</v>
      </c>
      <c r="D29" s="19" t="s">
        <v>51</v>
      </c>
      <c r="E29" s="20" t="n">
        <v>24.88</v>
      </c>
      <c r="G29" s="15"/>
    </row>
    <row r="30" s="14" customFormat="true" ht="51.75" hidden="false" customHeight="true" outlineLevel="0" collapsed="false">
      <c r="A30" s="16" t="s">
        <v>52</v>
      </c>
      <c r="B30" s="17" t="n">
        <v>15573308024</v>
      </c>
      <c r="C30" s="18" t="s">
        <v>53</v>
      </c>
      <c r="D30" s="19" t="s">
        <v>54</v>
      </c>
      <c r="E30" s="20" t="n">
        <v>954.5</v>
      </c>
      <c r="G30" s="15"/>
    </row>
    <row r="31" s="14" customFormat="true" ht="33.9" hidden="false" customHeight="true" outlineLevel="0" collapsed="false">
      <c r="A31" s="16" t="s">
        <v>43</v>
      </c>
      <c r="B31" s="17" t="n">
        <v>97475640707</v>
      </c>
      <c r="C31" s="18" t="s">
        <v>21</v>
      </c>
      <c r="D31" s="18" t="s">
        <v>55</v>
      </c>
      <c r="E31" s="20" t="n">
        <v>720</v>
      </c>
      <c r="G31" s="15"/>
    </row>
    <row r="32" s="14" customFormat="true" ht="33.9" hidden="false" customHeight="true" outlineLevel="0" collapsed="false">
      <c r="A32" s="16" t="s">
        <v>56</v>
      </c>
      <c r="B32" s="17" t="n">
        <v>78702677758</v>
      </c>
      <c r="C32" s="18" t="s">
        <v>40</v>
      </c>
      <c r="D32" s="19" t="s">
        <v>57</v>
      </c>
      <c r="E32" s="20" t="n">
        <v>80</v>
      </c>
      <c r="G32" s="15"/>
    </row>
    <row r="33" s="14" customFormat="true" ht="33.9" hidden="false" customHeight="true" outlineLevel="0" collapsed="false">
      <c r="A33" s="16" t="s">
        <v>58</v>
      </c>
      <c r="B33" s="17" t="n">
        <v>27533687465</v>
      </c>
      <c r="C33" s="18" t="s">
        <v>21</v>
      </c>
      <c r="D33" s="19" t="s">
        <v>38</v>
      </c>
      <c r="E33" s="20" t="n">
        <v>90</v>
      </c>
      <c r="G33" s="15"/>
    </row>
    <row r="34" s="14" customFormat="true" ht="77.25" hidden="false" customHeight="true" outlineLevel="0" collapsed="false">
      <c r="A34" s="25" t="s">
        <v>59</v>
      </c>
      <c r="B34" s="17" t="n">
        <v>88420233327</v>
      </c>
      <c r="C34" s="18" t="s">
        <v>60</v>
      </c>
      <c r="D34" s="19" t="s">
        <v>61</v>
      </c>
      <c r="E34" s="20" t="n">
        <v>300</v>
      </c>
      <c r="G34" s="15"/>
    </row>
    <row r="35" s="14" customFormat="true" ht="33.9" hidden="false" customHeight="true" outlineLevel="0" collapsed="false">
      <c r="A35" s="16" t="s">
        <v>62</v>
      </c>
      <c r="B35" s="17" t="n">
        <v>79608058419</v>
      </c>
      <c r="C35" s="18" t="s">
        <v>63</v>
      </c>
      <c r="D35" s="19" t="s">
        <v>64</v>
      </c>
      <c r="E35" s="20" t="n">
        <v>202.48</v>
      </c>
      <c r="G35" s="15"/>
    </row>
    <row r="36" s="14" customFormat="true" ht="33.9" hidden="false" customHeight="true" outlineLevel="0" collapsed="false">
      <c r="A36" s="16" t="s">
        <v>65</v>
      </c>
      <c r="B36" s="17" t="n">
        <v>58429387699</v>
      </c>
      <c r="C36" s="18" t="s">
        <v>49</v>
      </c>
      <c r="D36" s="19" t="s">
        <v>57</v>
      </c>
      <c r="E36" s="20" t="n">
        <v>38.16</v>
      </c>
      <c r="G36" s="15"/>
    </row>
    <row r="37" s="14" customFormat="true" ht="33.9" hidden="false" customHeight="true" outlineLevel="0" collapsed="false">
      <c r="A37" s="16" t="s">
        <v>66</v>
      </c>
      <c r="B37" s="17" t="n">
        <v>56250337094</v>
      </c>
      <c r="C37" s="18" t="s">
        <v>67</v>
      </c>
      <c r="D37" s="19" t="s">
        <v>64</v>
      </c>
      <c r="E37" s="20" t="n">
        <v>463.01</v>
      </c>
      <c r="G37" s="15"/>
    </row>
    <row r="38" s="14" customFormat="true" ht="33.9" hidden="false" customHeight="true" outlineLevel="0" collapsed="false">
      <c r="A38" s="16" t="s">
        <v>68</v>
      </c>
      <c r="B38" s="17" t="n">
        <v>64546066176</v>
      </c>
      <c r="C38" s="18" t="s">
        <v>69</v>
      </c>
      <c r="D38" s="19" t="s">
        <v>64</v>
      </c>
      <c r="E38" s="20" t="n">
        <v>109.8</v>
      </c>
      <c r="G38" s="15"/>
    </row>
    <row r="39" s="14" customFormat="true" ht="33.9" hidden="false" customHeight="true" outlineLevel="0" collapsed="false">
      <c r="A39" s="25" t="s">
        <v>70</v>
      </c>
      <c r="B39" s="17" t="n">
        <v>46395136078</v>
      </c>
      <c r="C39" s="18" t="s">
        <v>49</v>
      </c>
      <c r="D39" s="19" t="s">
        <v>64</v>
      </c>
      <c r="E39" s="20" t="n">
        <v>68.75</v>
      </c>
      <c r="G39" s="15"/>
    </row>
    <row r="40" s="14" customFormat="true" ht="33.9" hidden="false" customHeight="true" outlineLevel="0" collapsed="false">
      <c r="A40" s="16" t="s">
        <v>71</v>
      </c>
      <c r="B40" s="17" t="n">
        <v>78661516143</v>
      </c>
      <c r="C40" s="18" t="s">
        <v>21</v>
      </c>
      <c r="D40" s="18" t="s">
        <v>55</v>
      </c>
      <c r="E40" s="20" t="n">
        <v>55</v>
      </c>
      <c r="G40" s="15"/>
    </row>
    <row r="41" s="14" customFormat="true" ht="33.9" hidden="false" customHeight="true" outlineLevel="0" collapsed="false">
      <c r="A41" s="16" t="s">
        <v>14</v>
      </c>
      <c r="B41" s="17"/>
      <c r="C41" s="18"/>
      <c r="D41" s="19" t="s">
        <v>54</v>
      </c>
      <c r="E41" s="20" t="n">
        <v>1251.5</v>
      </c>
      <c r="G41" s="15"/>
    </row>
    <row r="42" s="14" customFormat="true" ht="62.25" hidden="false" customHeight="true" outlineLevel="0" collapsed="false">
      <c r="A42" s="16" t="s">
        <v>72</v>
      </c>
      <c r="B42" s="17" t="n">
        <v>86097013430</v>
      </c>
      <c r="C42" s="18" t="s">
        <v>30</v>
      </c>
      <c r="D42" s="19" t="s">
        <v>73</v>
      </c>
      <c r="E42" s="20" t="n">
        <v>754.03</v>
      </c>
      <c r="G42" s="15"/>
    </row>
    <row r="43" s="14" customFormat="true" ht="44.25" hidden="false" customHeight="true" outlineLevel="0" collapsed="false">
      <c r="A43" s="25" t="s">
        <v>74</v>
      </c>
      <c r="B43" s="17" t="n">
        <v>75508100288</v>
      </c>
      <c r="C43" s="18" t="s">
        <v>21</v>
      </c>
      <c r="D43" s="19" t="s">
        <v>64</v>
      </c>
      <c r="E43" s="20" t="n">
        <v>195</v>
      </c>
      <c r="G43" s="15"/>
    </row>
    <row r="44" s="14" customFormat="true" ht="79.5" hidden="false" customHeight="true" outlineLevel="0" collapsed="false">
      <c r="A44" s="16" t="s">
        <v>75</v>
      </c>
      <c r="B44" s="17" t="n">
        <v>76958388708</v>
      </c>
      <c r="C44" s="18" t="s">
        <v>76</v>
      </c>
      <c r="D44" s="19" t="s">
        <v>77</v>
      </c>
      <c r="E44" s="20" t="n">
        <v>12.55</v>
      </c>
      <c r="G44" s="15"/>
    </row>
    <row r="45" s="14" customFormat="true" ht="33.9" hidden="false" customHeight="true" outlineLevel="0" collapsed="false">
      <c r="A45" s="16" t="s">
        <v>78</v>
      </c>
      <c r="B45" s="17" t="n">
        <v>56897256931</v>
      </c>
      <c r="C45" s="18" t="s">
        <v>79</v>
      </c>
      <c r="D45" s="19" t="s">
        <v>28</v>
      </c>
      <c r="E45" s="20" t="n">
        <v>73.63</v>
      </c>
      <c r="G45" s="15"/>
    </row>
    <row r="46" s="30" customFormat="true" ht="33.9" hidden="false" customHeight="true" outlineLevel="0" collapsed="false">
      <c r="A46" s="26" t="s">
        <v>80</v>
      </c>
      <c r="B46" s="27"/>
      <c r="C46" s="28"/>
      <c r="D46" s="28"/>
      <c r="E46" s="29" t="n">
        <f aca="false">SUM(E7:E45)</f>
        <v>62120.95</v>
      </c>
      <c r="G46" s="31"/>
    </row>
  </sheetData>
  <mergeCells count="6">
    <mergeCell ref="A1:E1"/>
    <mergeCell ref="A2:B2"/>
    <mergeCell ref="D2:E2"/>
    <mergeCell ref="A3:B3"/>
    <mergeCell ref="D3:E3"/>
    <mergeCell ref="A5:E5"/>
  </mergeCells>
  <conditionalFormatting sqref="A25:C27 A12:A17 A19:A22 D18 A23:D24 C12:D17 C19:D22 A7:D9 A11:D11 A28:D41 A42:C42 A43:D46">
    <cfRule type="expression" priority="2" aboveAverage="0" equalAverage="0" bottom="0" percent="0" rank="0" text="" dxfId="0">
      <formula>MOD(ROW(),2)=0</formula>
    </cfRule>
  </conditionalFormatting>
  <conditionalFormatting sqref="E7:E9 E28 E30:E44 E46 E11:E23">
    <cfRule type="expression" priority="3" aboveAverage="0" equalAverage="0" bottom="0" percent="0" rank="0" text="" dxfId="1">
      <formula>MOD(ROW(),2)=0</formula>
    </cfRule>
    <cfRule type="expression" priority="4" aboveAverage="0" equalAverage="0" bottom="0" percent="0" rank="0" text="" dxfId="2">
      <formula>MOD(ROW(),2)=1</formula>
    </cfRule>
  </conditionalFormatting>
  <conditionalFormatting sqref="E24:E27">
    <cfRule type="expression" priority="5" aboveAverage="0" equalAverage="0" bottom="0" percent="0" rank="0" text="" dxfId="3">
      <formula>MOD(ROW(),2)=0</formula>
    </cfRule>
    <cfRule type="expression" priority="6" aboveAverage="0" equalAverage="0" bottom="0" percent="0" rank="0" text="" dxfId="4">
      <formula>MOD(ROW(),2)=1</formula>
    </cfRule>
  </conditionalFormatting>
  <conditionalFormatting sqref="E29">
    <cfRule type="expression" priority="7" aboveAverage="0" equalAverage="0" bottom="0" percent="0" rank="0" text="" dxfId="5">
      <formula>MOD(ROW(),2)=0</formula>
    </cfRule>
    <cfRule type="expression" priority="8" aboveAverage="0" equalAverage="0" bottom="0" percent="0" rank="0" text="" dxfId="6">
      <formula>MOD(ROW(),2)=1</formula>
    </cfRule>
  </conditionalFormatting>
  <conditionalFormatting sqref="E45">
    <cfRule type="expression" priority="9" aboveAverage="0" equalAverage="0" bottom="0" percent="0" rank="0" text="" dxfId="7">
      <formula>MOD(ROW(),2)=0</formula>
    </cfRule>
    <cfRule type="expression" priority="10" aboveAverage="0" equalAverage="0" bottom="0" percent="0" rank="0" text="" dxfId="8">
      <formula>MOD(ROW(),2)=1</formula>
    </cfRule>
  </conditionalFormatting>
  <conditionalFormatting sqref="C18 A18">
    <cfRule type="expression" priority="11" aboveAverage="0" equalAverage="0" bottom="0" percent="0" rank="0" text="" dxfId="9">
      <formula>MOD(ROW(),2)=0</formula>
    </cfRule>
  </conditionalFormatting>
  <conditionalFormatting sqref="A10:D10">
    <cfRule type="expression" priority="12" aboveAverage="0" equalAverage="0" bottom="0" percent="0" rank="0" text="" dxfId="10">
      <formula>MOD(ROW(),2)=0</formula>
    </cfRule>
  </conditionalFormatting>
  <conditionalFormatting sqref="E10">
    <cfRule type="expression" priority="13" aboveAverage="0" equalAverage="0" bottom="0" percent="0" rank="0" text="" dxfId="11">
      <formula>MOD(ROW(),2)=0</formula>
    </cfRule>
    <cfRule type="expression" priority="14" aboveAverage="0" equalAverage="0" bottom="0" percent="0" rank="0" text="" dxfId="12">
      <formula>MOD(ROW(),2)=1</formula>
    </cfRule>
  </conditionalFormatting>
  <conditionalFormatting sqref="D25:D27">
    <cfRule type="expression" priority="15" aboveAverage="0" equalAverage="0" bottom="0" percent="0" rank="0" text="" dxfId="13">
      <formula>MOD(ROW(),2)=0</formula>
    </cfRule>
  </conditionalFormatting>
  <conditionalFormatting sqref="D42">
    <cfRule type="expression" priority="16" aboveAverage="0" equalAverage="0" bottom="0" percent="0" rank="0" text="" dxfId="14">
      <formula>MOD(ROW(),2)=0</formula>
    </cfRule>
  </conditionalFormatting>
  <printOptions headings="false" gridLines="false" gridLinesSet="true" horizontalCentered="true" verticalCentered="false"/>
  <pageMargins left="0.7" right="0.7" top="1" bottom="1" header="0.511805555555555" footer="0.3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175160"/>
    <pageSetUpPr fitToPage="true"/>
  </sheetPr>
  <dimension ref="A1:F43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C22" activeCellId="0" sqref="C22"/>
    </sheetView>
  </sheetViews>
  <sheetFormatPr defaultRowHeight="33.9" zeroHeight="false" outlineLevelRow="0" outlineLevelCol="0"/>
  <cols>
    <col collapsed="false" customWidth="true" hidden="false" outlineLevel="0" max="1" min="1" style="1" width="37.11"/>
    <col collapsed="false" customWidth="true" hidden="false" outlineLevel="0" max="2" min="2" style="1" width="24.67"/>
    <col collapsed="false" customWidth="true" hidden="false" outlineLevel="0" max="3" min="3" style="1" width="23.44"/>
    <col collapsed="false" customWidth="true" hidden="false" outlineLevel="0" max="4" min="4" style="1" width="48.01"/>
    <col collapsed="false" customWidth="true" hidden="false" outlineLevel="0" max="5" min="5" style="1" width="21.44"/>
    <col collapsed="false" customWidth="true" hidden="false" outlineLevel="0" max="6" min="6" style="2" width="0.33"/>
    <col collapsed="false" customWidth="true" hidden="false" outlineLevel="0" max="7" min="7" style="2" width="11.33"/>
    <col collapsed="false" customWidth="true" hidden="false" outlineLevel="0" max="9" min="8" style="2" width="9"/>
    <col collapsed="false" customWidth="true" hidden="false" outlineLevel="0" max="12" min="10" style="2" width="9.44"/>
    <col collapsed="false" customWidth="true" hidden="false" outlineLevel="0" max="1025" min="13" style="2" width="9"/>
  </cols>
  <sheetData>
    <row r="1" customFormat="false" ht="57.9" hidden="false" customHeight="true" outlineLevel="0" collapsed="false">
      <c r="A1" s="4" t="s">
        <v>81</v>
      </c>
      <c r="B1" s="4"/>
      <c r="C1" s="4"/>
      <c r="D1" s="4"/>
      <c r="E1" s="4"/>
      <c r="F1" s="5"/>
    </row>
    <row r="2" customFormat="false" ht="24" hidden="false" customHeight="true" outlineLevel="0" collapsed="false">
      <c r="A2" s="6" t="s">
        <v>82</v>
      </c>
      <c r="B2" s="6"/>
      <c r="C2" s="6" t="s">
        <v>83</v>
      </c>
      <c r="D2" s="7" t="s">
        <v>84</v>
      </c>
      <c r="E2" s="7"/>
      <c r="F2" s="8"/>
    </row>
    <row r="3" customFormat="false" ht="49.5" hidden="false" customHeight="true" outlineLevel="0" collapsed="false">
      <c r="A3" s="9" t="s">
        <v>85</v>
      </c>
      <c r="B3" s="9"/>
      <c r="C3" s="9"/>
      <c r="D3" s="10" t="s">
        <v>86</v>
      </c>
      <c r="E3" s="10"/>
      <c r="F3" s="8"/>
    </row>
    <row r="4" customFormat="false" ht="44.1" hidden="false" customHeight="true" outlineLevel="0" collapsed="false">
      <c r="A4" s="11" t="s">
        <v>87</v>
      </c>
      <c r="B4" s="12"/>
      <c r="C4" s="12"/>
      <c r="D4" s="12"/>
      <c r="E4" s="12"/>
    </row>
    <row r="5" customFormat="false" ht="44.1" hidden="false" customHeight="true" outlineLevel="0" collapsed="false">
      <c r="A5" s="11" t="s">
        <v>8</v>
      </c>
      <c r="B5" s="11"/>
      <c r="C5" s="11"/>
      <c r="D5" s="11"/>
      <c r="E5" s="11"/>
    </row>
    <row r="6" s="14" customFormat="true" ht="33.9" hidden="false" customHeight="true" outlineLevel="0" collapsed="false">
      <c r="A6" s="13" t="s">
        <v>9</v>
      </c>
      <c r="B6" s="13" t="s">
        <v>10</v>
      </c>
      <c r="C6" s="13" t="s">
        <v>11</v>
      </c>
      <c r="D6" s="13" t="s">
        <v>12</v>
      </c>
      <c r="E6" s="13" t="s">
        <v>13</v>
      </c>
    </row>
    <row r="7" s="14" customFormat="true" ht="33.75" hidden="false" customHeight="true" outlineLevel="0" collapsed="false">
      <c r="A7" s="16" t="s">
        <v>14</v>
      </c>
      <c r="B7" s="21" t="e">
        <f aca="false" t="array" ref="B7:B7">IFERROR(INDEX(#REF!,SMALL(IF(#REF!=rngInvoice,ROW(#REF!)-ROW(#REF!)), ROW(#REF!)), MATCH($B$6,#REF!, 0)),"")</f>
        <v>#VALUE!</v>
      </c>
      <c r="C7" s="18" t="e">
        <f aca="false" t="array" ref="C7:C7">IFERROR(INDEX(#REF!,SMALL(IF(#REF!=rngInvoice,ROW(#REF!)-ROW(#REF!)), ROW(#REF!)), MATCH($C$6,#REF!, 0)),"")</f>
        <v>#VALUE!</v>
      </c>
      <c r="D7" s="18" t="s">
        <v>88</v>
      </c>
      <c r="E7" s="20"/>
    </row>
    <row r="8" s="14" customFormat="true" ht="24.75" hidden="false" customHeight="true" outlineLevel="0" collapsed="false">
      <c r="A8" s="16" t="s">
        <v>14</v>
      </c>
      <c r="B8" s="17"/>
      <c r="C8" s="18"/>
      <c r="D8" s="19" t="s">
        <v>89</v>
      </c>
      <c r="E8" s="20"/>
    </row>
    <row r="9" s="14" customFormat="true" ht="24.75" hidden="false" customHeight="true" outlineLevel="0" collapsed="false">
      <c r="A9" s="16" t="s">
        <v>14</v>
      </c>
      <c r="B9" s="21" t="e">
        <f aca="false" t="array" ref="B9:B9">IFERROR(INDEX(#REF!,SMALL(IF(#REF!=rngInvoice,ROW(#REF!)-ROW(#REF!)), ROW(4:4)), MATCH($B$6,#REF!, 0)),"")</f>
        <v>#VALUE!</v>
      </c>
      <c r="C9" s="18" t="e">
        <f aca="false" t="array" ref="C9:C9">IFERROR(INDEX(#REF!,SMALL(IF(#REF!=rngInvoice,ROW(#REF!)-ROW(#REF!)), ROW(4:4)), MATCH($C$6,#REF!, 0)),"")</f>
        <v>#VALUE!</v>
      </c>
      <c r="D9" s="19" t="s">
        <v>16</v>
      </c>
      <c r="E9" s="20"/>
    </row>
    <row r="10" s="14" customFormat="true" ht="24.75" hidden="false" customHeight="true" outlineLevel="0" collapsed="false">
      <c r="A10" s="16" t="s">
        <v>14</v>
      </c>
      <c r="B10" s="21" t="e">
        <f aca="false" t="array" ref="B10:B10">IFERROR(INDEX(#REF!,SMALL(IF(#REF!=rngInvoice,ROW(#REF!)-ROW(#REF!)), ROW(4:4)), MATCH($B$6,#REF!, 0)),"")</f>
        <v>#VALUE!</v>
      </c>
      <c r="C10" s="18" t="e">
        <f aca="false" t="array" ref="C10:C10">IFERROR(INDEX(#REF!,SMALL(IF(#REF!=rngInvoice,ROW(#REF!)-ROW(#REF!)), ROW(4:4)), MATCH($C$6,#REF!, 0)),"")</f>
        <v>#VALUE!</v>
      </c>
      <c r="D10" s="19" t="s">
        <v>17</v>
      </c>
      <c r="E10" s="20"/>
    </row>
    <row r="11" s="14" customFormat="true" ht="24.75" hidden="false" customHeight="true" outlineLevel="0" collapsed="false">
      <c r="A11" s="16" t="s">
        <v>14</v>
      </c>
      <c r="B11" s="21" t="e">
        <f aca="false" t="array" ref="B11:B11">IFERROR(INDEX(#REF!,SMALL(IF(#REF!=rngInvoice,ROW(#REF!)-ROW(#REF!)), ROW(3:3)), MATCH($B$6,#REF!, 0)),"")</f>
        <v>#VALUE!</v>
      </c>
      <c r="C11" s="18" t="e">
        <f aca="false" t="array" ref="C11:C11">IFERROR(INDEX(#REF!,SMALL(IF(#REF!=rngInvoice,ROW(#REF!)-ROW(#REF!)), ROW(3:3)), MATCH($C$6,#REF!, 0)),"")</f>
        <v>#VALUE!</v>
      </c>
      <c r="D11" s="18" t="s">
        <v>19</v>
      </c>
      <c r="E11" s="20"/>
    </row>
    <row r="12" s="14" customFormat="true" ht="24.75" hidden="false" customHeight="true" outlineLevel="0" collapsed="false">
      <c r="A12" s="16" t="s">
        <v>90</v>
      </c>
      <c r="B12" s="21"/>
      <c r="C12" s="18"/>
      <c r="D12" s="18" t="s">
        <v>88</v>
      </c>
      <c r="E12" s="20" t="n">
        <v>139.89</v>
      </c>
    </row>
    <row r="13" s="14" customFormat="true" ht="24.75" hidden="false" customHeight="true" outlineLevel="0" collapsed="false">
      <c r="A13" s="16" t="s">
        <v>91</v>
      </c>
      <c r="B13" s="21"/>
      <c r="C13" s="18"/>
      <c r="D13" s="18" t="s">
        <v>92</v>
      </c>
      <c r="E13" s="20" t="n">
        <v>1541.82</v>
      </c>
    </row>
    <row r="14" s="14" customFormat="true" ht="24.75" hidden="false" customHeight="true" outlineLevel="0" collapsed="false">
      <c r="A14" s="16" t="s">
        <v>91</v>
      </c>
      <c r="B14" s="21"/>
      <c r="C14" s="18"/>
      <c r="D14" s="18" t="s">
        <v>93</v>
      </c>
      <c r="E14" s="20" t="n">
        <v>254.4</v>
      </c>
    </row>
    <row r="15" s="14" customFormat="true" ht="24.75" hidden="false" customHeight="true" outlineLevel="0" collapsed="false">
      <c r="A15" s="16" t="s">
        <v>94</v>
      </c>
      <c r="B15" s="21"/>
      <c r="C15" s="18"/>
      <c r="D15" s="18"/>
      <c r="E15" s="20" t="n">
        <v>89.08</v>
      </c>
    </row>
    <row r="16" s="14" customFormat="true" ht="31.5" hidden="false" customHeight="true" outlineLevel="0" collapsed="false">
      <c r="A16" s="16" t="s">
        <v>95</v>
      </c>
      <c r="B16" s="17" t="n">
        <v>32082115313</v>
      </c>
      <c r="C16" s="24" t="s">
        <v>96</v>
      </c>
      <c r="D16" s="24" t="s">
        <v>97</v>
      </c>
      <c r="E16" s="20" t="n">
        <v>49.87</v>
      </c>
    </row>
    <row r="17" s="14" customFormat="true" ht="31.5" hidden="false" customHeight="true" outlineLevel="0" collapsed="false">
      <c r="A17" s="16" t="s">
        <v>95</v>
      </c>
      <c r="B17" s="17" t="n">
        <v>32082115313</v>
      </c>
      <c r="C17" s="24" t="s">
        <v>96</v>
      </c>
      <c r="D17" s="24" t="s">
        <v>98</v>
      </c>
      <c r="E17" s="20" t="n">
        <v>218.18</v>
      </c>
    </row>
    <row r="18" s="14" customFormat="true" ht="30.75" hidden="false" customHeight="true" outlineLevel="0" collapsed="false">
      <c r="A18" s="16" t="s">
        <v>99</v>
      </c>
      <c r="B18" s="17"/>
      <c r="C18" s="18"/>
      <c r="D18" s="19" t="s">
        <v>100</v>
      </c>
      <c r="E18" s="20" t="n">
        <v>194.88</v>
      </c>
    </row>
    <row r="19" s="14" customFormat="true" ht="30.75" hidden="false" customHeight="true" outlineLevel="0" collapsed="false">
      <c r="A19" s="16" t="s">
        <v>99</v>
      </c>
      <c r="B19" s="17"/>
      <c r="C19" s="18"/>
      <c r="D19" s="24" t="s">
        <v>93</v>
      </c>
      <c r="E19" s="20" t="n">
        <v>32.16</v>
      </c>
    </row>
    <row r="20" s="14" customFormat="true" ht="79.5" hidden="false" customHeight="true" outlineLevel="0" collapsed="false">
      <c r="A20" s="16" t="s">
        <v>20</v>
      </c>
      <c r="B20" s="32" t="n">
        <v>18683136487</v>
      </c>
      <c r="C20" s="18" t="s">
        <v>21</v>
      </c>
      <c r="D20" s="19" t="s">
        <v>22</v>
      </c>
      <c r="E20" s="20" t="n">
        <v>140</v>
      </c>
    </row>
    <row r="21" s="14" customFormat="true" ht="33.75" hidden="false" customHeight="true" outlineLevel="0" collapsed="false">
      <c r="A21" s="16" t="s">
        <v>101</v>
      </c>
      <c r="B21" s="17"/>
      <c r="C21" s="24" t="s">
        <v>102</v>
      </c>
      <c r="D21" s="19" t="s">
        <v>103</v>
      </c>
      <c r="E21" s="20" t="n">
        <v>712.77</v>
      </c>
    </row>
    <row r="22" s="14" customFormat="true" ht="33.9" hidden="false" customHeight="true" outlineLevel="0" collapsed="false">
      <c r="A22" s="16"/>
      <c r="B22" s="17"/>
      <c r="C22" s="18"/>
      <c r="D22" s="19"/>
      <c r="E22" s="20"/>
    </row>
    <row r="23" s="14" customFormat="true" ht="33.9" hidden="false" customHeight="true" outlineLevel="0" collapsed="false">
      <c r="A23" s="16"/>
      <c r="B23" s="17"/>
      <c r="C23" s="18"/>
      <c r="D23" s="19"/>
      <c r="E23" s="20"/>
    </row>
    <row r="24" s="14" customFormat="true" ht="33.9" hidden="false" customHeight="true" outlineLevel="0" collapsed="false">
      <c r="A24" s="16"/>
      <c r="B24" s="17"/>
      <c r="C24" s="18"/>
      <c r="D24" s="33"/>
      <c r="E24" s="20"/>
    </row>
    <row r="25" s="14" customFormat="true" ht="33.9" hidden="false" customHeight="true" outlineLevel="0" collapsed="false">
      <c r="A25" s="16"/>
      <c r="B25" s="21"/>
      <c r="C25" s="18"/>
      <c r="D25" s="18"/>
      <c r="E25" s="20"/>
    </row>
    <row r="26" s="14" customFormat="true" ht="33.9" hidden="false" customHeight="true" outlineLevel="0" collapsed="false">
      <c r="A26" s="16"/>
      <c r="B26" s="17"/>
      <c r="C26" s="18"/>
      <c r="D26" s="19"/>
      <c r="E26" s="20"/>
    </row>
    <row r="27" s="14" customFormat="true" ht="33.9" hidden="false" customHeight="true" outlineLevel="0" collapsed="false">
      <c r="A27" s="25"/>
      <c r="B27" s="17"/>
      <c r="C27" s="18"/>
      <c r="D27" s="19"/>
      <c r="E27" s="20"/>
    </row>
    <row r="28" s="14" customFormat="true" ht="33.9" hidden="false" customHeight="true" outlineLevel="0" collapsed="false">
      <c r="A28" s="16"/>
      <c r="B28" s="21"/>
      <c r="C28" s="18"/>
      <c r="D28" s="18"/>
      <c r="E28" s="20"/>
    </row>
    <row r="29" s="14" customFormat="true" ht="33.9" hidden="false" customHeight="true" outlineLevel="0" collapsed="false">
      <c r="A29" s="16"/>
      <c r="B29" s="21"/>
      <c r="C29" s="18"/>
      <c r="D29" s="33"/>
      <c r="E29" s="20"/>
    </row>
    <row r="30" s="14" customFormat="true" ht="33.9" hidden="false" customHeight="true" outlineLevel="0" collapsed="false">
      <c r="A30" s="16"/>
      <c r="B30" s="23"/>
      <c r="C30" s="18"/>
      <c r="D30" s="18"/>
      <c r="E30" s="20"/>
    </row>
    <row r="31" s="14" customFormat="true" ht="33.9" hidden="false" customHeight="true" outlineLevel="0" collapsed="false">
      <c r="A31" s="16"/>
      <c r="B31" s="23"/>
      <c r="C31" s="18"/>
      <c r="D31" s="18"/>
      <c r="E31" s="20"/>
    </row>
    <row r="32" s="14" customFormat="true" ht="33.9" hidden="false" customHeight="true" outlineLevel="0" collapsed="false">
      <c r="A32" s="16"/>
      <c r="B32" s="17"/>
      <c r="C32" s="18"/>
      <c r="D32" s="19"/>
      <c r="E32" s="20"/>
    </row>
    <row r="33" s="14" customFormat="true" ht="33.9" hidden="false" customHeight="true" outlineLevel="0" collapsed="false">
      <c r="A33" s="16"/>
      <c r="B33" s="17"/>
      <c r="C33" s="18"/>
      <c r="D33" s="19"/>
      <c r="E33" s="20"/>
    </row>
    <row r="34" s="14" customFormat="true" ht="33.9" hidden="false" customHeight="true" outlineLevel="0" collapsed="false">
      <c r="A34" s="16"/>
      <c r="B34" s="17"/>
      <c r="C34" s="18"/>
      <c r="D34" s="19"/>
      <c r="E34" s="20"/>
    </row>
    <row r="35" s="14" customFormat="true" ht="33.9" hidden="false" customHeight="true" outlineLevel="0" collapsed="false">
      <c r="A35" s="16"/>
      <c r="B35" s="17"/>
      <c r="C35" s="18"/>
      <c r="D35" s="33"/>
      <c r="E35" s="20"/>
    </row>
    <row r="36" s="14" customFormat="true" ht="33.9" hidden="false" customHeight="true" outlineLevel="0" collapsed="false">
      <c r="A36" s="16"/>
      <c r="B36" s="23"/>
      <c r="C36" s="18"/>
      <c r="D36" s="18"/>
      <c r="E36" s="20"/>
    </row>
    <row r="37" s="14" customFormat="true" ht="33.9" hidden="false" customHeight="true" outlineLevel="0" collapsed="false">
      <c r="A37" s="16"/>
      <c r="B37" s="23"/>
      <c r="C37" s="18"/>
      <c r="D37" s="33"/>
      <c r="E37" s="20"/>
    </row>
    <row r="38" s="14" customFormat="true" ht="33.9" hidden="false" customHeight="true" outlineLevel="0" collapsed="false">
      <c r="A38" s="25"/>
      <c r="B38" s="17"/>
      <c r="C38" s="18"/>
      <c r="D38" s="18"/>
      <c r="E38" s="20"/>
    </row>
    <row r="39" s="14" customFormat="true" ht="33.9" hidden="false" customHeight="true" outlineLevel="0" collapsed="false">
      <c r="A39" s="16"/>
      <c r="B39" s="17"/>
      <c r="C39" s="18"/>
      <c r="D39" s="18"/>
      <c r="E39" s="20"/>
    </row>
    <row r="40" s="14" customFormat="true" ht="44.25" hidden="false" customHeight="true" outlineLevel="0" collapsed="false">
      <c r="A40" s="25"/>
      <c r="B40" s="17"/>
      <c r="C40" s="18"/>
      <c r="D40" s="19"/>
      <c r="E40" s="20"/>
    </row>
    <row r="41" s="14" customFormat="true" ht="33.9" hidden="false" customHeight="true" outlineLevel="0" collapsed="false">
      <c r="A41" s="16"/>
      <c r="B41" s="17"/>
      <c r="C41" s="18"/>
      <c r="D41" s="18"/>
      <c r="E41" s="20"/>
    </row>
    <row r="42" s="14" customFormat="true" ht="33.9" hidden="false" customHeight="true" outlineLevel="0" collapsed="false">
      <c r="A42" s="16"/>
      <c r="B42" s="17"/>
      <c r="C42" s="18"/>
      <c r="D42" s="19"/>
      <c r="E42" s="20"/>
    </row>
    <row r="43" s="14" customFormat="true" ht="33.9" hidden="false" customHeight="true" outlineLevel="0" collapsed="false">
      <c r="A43" s="16"/>
      <c r="B43" s="17"/>
      <c r="C43" s="18"/>
      <c r="D43" s="19"/>
      <c r="E43" s="20"/>
    </row>
  </sheetData>
  <mergeCells count="6">
    <mergeCell ref="A1:E1"/>
    <mergeCell ref="A2:B2"/>
    <mergeCell ref="D2:E2"/>
    <mergeCell ref="A3:B3"/>
    <mergeCell ref="D3:E3"/>
    <mergeCell ref="A5:E5"/>
  </mergeCells>
  <conditionalFormatting sqref="A26:D27 C20:D20 C25:D25 A28 D31 A32:D34 A24:C24 A21:A23 D21:D23 A39:D43 A35:C35 A38:C38">
    <cfRule type="expression" priority="2" aboveAverage="0" equalAverage="0" bottom="0" percent="0" rank="0" text="" dxfId="15">
      <formula>MOD(ROW(),2)=0</formula>
    </cfRule>
  </conditionalFormatting>
  <conditionalFormatting sqref="E20:E27 E31:E43 E9:E15">
    <cfRule type="expression" priority="3" aboveAverage="0" equalAverage="0" bottom="0" percent="0" rank="0" text="" dxfId="16">
      <formula>MOD(ROW(),2)=0</formula>
    </cfRule>
    <cfRule type="expression" priority="4" aboveAverage="0" equalAverage="0" bottom="0" percent="0" rank="0" text="" dxfId="17">
      <formula>MOD(ROW(),2)=1</formula>
    </cfRule>
  </conditionalFormatting>
  <conditionalFormatting sqref="A20">
    <cfRule type="expression" priority="5" aboveAverage="0" equalAverage="0" bottom="0" percent="0" rank="0" text="" dxfId="18">
      <formula>MOD(ROW(),2)=0</formula>
    </cfRule>
  </conditionalFormatting>
  <conditionalFormatting sqref="A25">
    <cfRule type="expression" priority="6" aboveAverage="0" equalAverage="0" bottom="0" percent="0" rank="0" text="" dxfId="19">
      <formula>MOD(ROW(),2)=0</formula>
    </cfRule>
  </conditionalFormatting>
  <conditionalFormatting sqref="C28:D28">
    <cfRule type="expression" priority="7" aboveAverage="0" equalAverage="0" bottom="0" percent="0" rank="0" text="" dxfId="20">
      <formula>MOD(ROW(),2)=0</formula>
    </cfRule>
  </conditionalFormatting>
  <conditionalFormatting sqref="E28">
    <cfRule type="expression" priority="8" aboveAverage="0" equalAverage="0" bottom="0" percent="0" rank="0" text="" dxfId="21">
      <formula>MOD(ROW(),2)=0</formula>
    </cfRule>
    <cfRule type="expression" priority="9" aboveAverage="0" equalAverage="0" bottom="0" percent="0" rank="0" text="" dxfId="22">
      <formula>MOD(ROW(),2)=1</formula>
    </cfRule>
  </conditionalFormatting>
  <conditionalFormatting sqref="A29 D30 C29:D29">
    <cfRule type="expression" priority="10" aboveAverage="0" equalAverage="0" bottom="0" percent="0" rank="0" text="" dxfId="23">
      <formula>MOD(ROW(),2)=0</formula>
    </cfRule>
  </conditionalFormatting>
  <conditionalFormatting sqref="E29:E30">
    <cfRule type="expression" priority="11" aboveAverage="0" equalAverage="0" bottom="0" percent="0" rank="0" text="" dxfId="24">
      <formula>MOD(ROW(),2)=0</formula>
    </cfRule>
    <cfRule type="expression" priority="12" aboveAverage="0" equalAverage="0" bottom="0" percent="0" rank="0" text="" dxfId="25">
      <formula>MOD(ROW(),2)=1</formula>
    </cfRule>
  </conditionalFormatting>
  <conditionalFormatting sqref="C30 A30">
    <cfRule type="expression" priority="13" aboveAverage="0" equalAverage="0" bottom="0" percent="0" rank="0" text="" dxfId="26">
      <formula>MOD(ROW(),2)=0</formula>
    </cfRule>
  </conditionalFormatting>
  <conditionalFormatting sqref="C31 A31">
    <cfRule type="expression" priority="14" aboveAverage="0" equalAverage="0" bottom="0" percent="0" rank="0" text="" dxfId="27">
      <formula>MOD(ROW(),2)=0</formula>
    </cfRule>
  </conditionalFormatting>
  <conditionalFormatting sqref="A8:D8">
    <cfRule type="expression" priority="15" aboveAverage="0" equalAverage="0" bottom="0" percent="0" rank="0" text="" dxfId="28">
      <formula>MOD(ROW(),2)=0</formula>
    </cfRule>
  </conditionalFormatting>
  <conditionalFormatting sqref="E8">
    <cfRule type="expression" priority="16" aboveAverage="0" equalAverage="0" bottom="0" percent="0" rank="0" text="" dxfId="29">
      <formula>MOD(ROW(),2)=0</formula>
    </cfRule>
    <cfRule type="expression" priority="17" aboveAverage="0" equalAverage="0" bottom="0" percent="0" rank="0" text="" dxfId="30">
      <formula>MOD(ROW(),2)=1</formula>
    </cfRule>
  </conditionalFormatting>
  <conditionalFormatting sqref="A9:D10">
    <cfRule type="expression" priority="18" aboveAverage="0" equalAverage="0" bottom="0" percent="0" rank="0" text="" dxfId="31">
      <formula>MOD(ROW(),2)=0</formula>
    </cfRule>
  </conditionalFormatting>
  <conditionalFormatting sqref="A11:D15">
    <cfRule type="expression" priority="19" aboveAverage="0" equalAverage="0" bottom="0" percent="0" rank="0" text="" dxfId="32">
      <formula>MOD(ROW(),2)=0</formula>
    </cfRule>
  </conditionalFormatting>
  <conditionalFormatting sqref="A16:D17">
    <cfRule type="expression" priority="20" aboveAverage="0" equalAverage="0" bottom="0" percent="0" rank="0" text="" dxfId="33">
      <formula>MOD(ROW(),2)=0</formula>
    </cfRule>
  </conditionalFormatting>
  <conditionalFormatting sqref="E16:E17">
    <cfRule type="expression" priority="21" aboveAverage="0" equalAverage="0" bottom="0" percent="0" rank="0" text="" dxfId="34">
      <formula>MOD(ROW(),2)=0</formula>
    </cfRule>
    <cfRule type="expression" priority="22" aboveAverage="0" equalAverage="0" bottom="0" percent="0" rank="0" text="" dxfId="35">
      <formula>MOD(ROW(),2)=1</formula>
    </cfRule>
  </conditionalFormatting>
  <conditionalFormatting sqref="A7:D7">
    <cfRule type="expression" priority="23" aboveAverage="0" equalAverage="0" bottom="0" percent="0" rank="0" text="" dxfId="36">
      <formula>MOD(ROW(),2)=0</formula>
    </cfRule>
  </conditionalFormatting>
  <conditionalFormatting sqref="E7">
    <cfRule type="expression" priority="24" aboveAverage="0" equalAverage="0" bottom="0" percent="0" rank="0" text="" dxfId="37">
      <formula>MOD(ROW(),2)=0</formula>
    </cfRule>
    <cfRule type="expression" priority="25" aboveAverage="0" equalAverage="0" bottom="0" percent="0" rank="0" text="" dxfId="38">
      <formula>MOD(ROW(),2)=1</formula>
    </cfRule>
  </conditionalFormatting>
  <conditionalFormatting sqref="A18:C19">
    <cfRule type="expression" priority="26" aboveAverage="0" equalAverage="0" bottom="0" percent="0" rank="0" text="" dxfId="39">
      <formula>MOD(ROW(),2)=0</formula>
    </cfRule>
  </conditionalFormatting>
  <conditionalFormatting sqref="E18:E19">
    <cfRule type="expression" priority="27" aboveAverage="0" equalAverage="0" bottom="0" percent="0" rank="0" text="" dxfId="40">
      <formula>MOD(ROW(),2)=0</formula>
    </cfRule>
    <cfRule type="expression" priority="28" aboveAverage="0" equalAverage="0" bottom="0" percent="0" rank="0" text="" dxfId="41">
      <formula>MOD(ROW(),2)=1</formula>
    </cfRule>
  </conditionalFormatting>
  <conditionalFormatting sqref="B22:C22">
    <cfRule type="expression" priority="29" aboveAverage="0" equalAverage="0" bottom="0" percent="0" rank="0" text="" dxfId="42">
      <formula>MOD(ROW(),2)=0</formula>
    </cfRule>
  </conditionalFormatting>
  <conditionalFormatting sqref="B21:C21">
    <cfRule type="expression" priority="30" aboveAverage="0" equalAverage="0" bottom="0" percent="0" rank="0" text="" dxfId="43">
      <formula>MOD(ROW(),2)=0</formula>
    </cfRule>
  </conditionalFormatting>
  <conditionalFormatting sqref="B23:C23">
    <cfRule type="expression" priority="31" aboveAverage="0" equalAverage="0" bottom="0" percent="0" rank="0" text="" dxfId="44">
      <formula>MOD(ROW(),2)=0</formula>
    </cfRule>
  </conditionalFormatting>
  <conditionalFormatting sqref="D35">
    <cfRule type="expression" priority="32" aboveAverage="0" equalAverage="0" bottom="0" percent="0" rank="0" text="" dxfId="45">
      <formula>MOD(ROW(),2)=0</formula>
    </cfRule>
  </conditionalFormatting>
  <conditionalFormatting sqref="D18:D19">
    <cfRule type="expression" priority="33" aboveAverage="0" equalAverage="0" bottom="0" percent="0" rank="0" text="" dxfId="46">
      <formula>MOD(ROW(),2)=0</formula>
    </cfRule>
  </conditionalFormatting>
  <conditionalFormatting sqref="D24">
    <cfRule type="expression" priority="34" aboveAverage="0" equalAverage="0" bottom="0" percent="0" rank="0" text="" dxfId="47">
      <formula>MOD(ROW(),2)=0</formula>
    </cfRule>
  </conditionalFormatting>
  <conditionalFormatting sqref="A36 C36:D36">
    <cfRule type="expression" priority="35" aboveAverage="0" equalAverage="0" bottom="0" percent="0" rank="0" text="" dxfId="48">
      <formula>MOD(ROW(),2)=0</formula>
    </cfRule>
  </conditionalFormatting>
  <conditionalFormatting sqref="A37 C37:D37">
    <cfRule type="expression" priority="36" aboveAverage="0" equalAverage="0" bottom="0" percent="0" rank="0" text="" dxfId="49">
      <formula>MOD(ROW(),2)=0</formula>
    </cfRule>
  </conditionalFormatting>
  <conditionalFormatting sqref="D38">
    <cfRule type="expression" priority="37" aboveAverage="0" equalAverage="0" bottom="0" percent="0" rank="0" text="" dxfId="50">
      <formula>MOD(ROW(),2)=0</formula>
    </cfRule>
  </conditionalFormatting>
  <printOptions headings="false" gridLines="false" gridLinesSet="true" horizontalCentered="true" verticalCentered="false"/>
  <pageMargins left="0.7" right="0.7" top="1" bottom="1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2016-11-01T03:33:07Z</dcterms:created>
  <dc:creator>Ivana</dc:creator>
  <dc:description/>
  <dc:language>hr-HR</dc:language>
  <cp:lastModifiedBy>Korisnik</cp:lastModifiedBy>
  <cp:lastPrinted>2024-02-08T13:43:49Z</cp:lastPrinted>
  <dcterms:modified xsi:type="dcterms:W3CDTF">2024-02-14T12:03:07Z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