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D8E5B48-F01B-4707-A385-74535C61523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E281" i="9" s="1"/>
  <c r="G281" i="9"/>
  <c r="F281" i="9"/>
  <c r="B281" i="9"/>
  <c r="H280" i="9"/>
  <c r="G280" i="9"/>
  <c r="F280" i="9"/>
  <c r="E280" i="9"/>
  <c r="B280" i="9" s="1"/>
  <c r="H279" i="9"/>
  <c r="G279" i="9"/>
  <c r="F279" i="9"/>
  <c r="F278" i="9"/>
  <c r="F277" i="9"/>
  <c r="F276" i="9"/>
  <c r="F275" i="9"/>
  <c r="L274" i="9"/>
  <c r="F274" i="9" s="1"/>
  <c r="H274" i="9"/>
  <c r="I273" i="9"/>
  <c r="H273" i="9"/>
  <c r="F273" i="9"/>
  <c r="E272" i="9"/>
  <c r="M271" i="9"/>
  <c r="F271" i="9" s="1"/>
  <c r="B271" i="9" s="1"/>
  <c r="L271" i="9"/>
  <c r="E271" i="9"/>
  <c r="M270" i="9"/>
  <c r="L270" i="9"/>
  <c r="F270" i="9" s="1"/>
  <c r="E270" i="9"/>
  <c r="M269" i="9"/>
  <c r="F269" i="9" s="1"/>
  <c r="B269" i="9" s="1"/>
  <c r="L269" i="9"/>
  <c r="E269" i="9"/>
  <c r="M268" i="9"/>
  <c r="L268" i="9"/>
  <c r="F268" i="9" s="1"/>
  <c r="E268" i="9"/>
  <c r="M267" i="9"/>
  <c r="F267" i="9" s="1"/>
  <c r="B267" i="9" s="1"/>
  <c r="L267" i="9"/>
  <c r="E267" i="9"/>
  <c r="M266" i="9"/>
  <c r="L266" i="9"/>
  <c r="F266" i="9" s="1"/>
  <c r="E266" i="9"/>
  <c r="M265" i="9"/>
  <c r="F265" i="9" s="1"/>
  <c r="B265" i="9" s="1"/>
  <c r="L265" i="9"/>
  <c r="E265" i="9"/>
  <c r="M264" i="9"/>
  <c r="L264" i="9"/>
  <c r="F264" i="9" s="1"/>
  <c r="E264" i="9"/>
  <c r="M263" i="9"/>
  <c r="F263" i="9" s="1"/>
  <c r="B263" i="9" s="1"/>
  <c r="L263" i="9"/>
  <c r="E263" i="9"/>
  <c r="M262" i="9"/>
  <c r="L262" i="9"/>
  <c r="F262" i="9" s="1"/>
  <c r="E262" i="9"/>
  <c r="M261" i="9"/>
  <c r="F261" i="9" s="1"/>
  <c r="B261" i="9" s="1"/>
  <c r="L261" i="9"/>
  <c r="E261" i="9"/>
  <c r="M260" i="9"/>
  <c r="L260" i="9"/>
  <c r="F260" i="9" s="1"/>
  <c r="E260" i="9"/>
  <c r="M259" i="9"/>
  <c r="F259" i="9" s="1"/>
  <c r="B259" i="9" s="1"/>
  <c r="L259" i="9"/>
  <c r="E259" i="9"/>
  <c r="M258" i="9"/>
  <c r="L258" i="9"/>
  <c r="F258" i="9" s="1"/>
  <c r="E258" i="9"/>
  <c r="M257" i="9"/>
  <c r="F257" i="9" s="1"/>
  <c r="B257" i="9" s="1"/>
  <c r="L257" i="9"/>
  <c r="E257" i="9"/>
  <c r="M256" i="9"/>
  <c r="L256" i="9"/>
  <c r="F256" i="9" s="1"/>
  <c r="E256" i="9"/>
  <c r="M255" i="9"/>
  <c r="F255" i="9" s="1"/>
  <c r="B255" i="9" s="1"/>
  <c r="L255" i="9"/>
  <c r="E255" i="9"/>
  <c r="M254" i="9"/>
  <c r="L254" i="9"/>
  <c r="F254" i="9" s="1"/>
  <c r="E254" i="9"/>
  <c r="M253" i="9"/>
  <c r="F253" i="9" s="1"/>
  <c r="B253" i="9" s="1"/>
  <c r="L253" i="9"/>
  <c r="E253" i="9"/>
  <c r="M252" i="9"/>
  <c r="L252" i="9"/>
  <c r="F252" i="9" s="1"/>
  <c r="E252" i="9"/>
  <c r="M251" i="9"/>
  <c r="L251" i="9"/>
  <c r="E251" i="9"/>
  <c r="M250" i="9"/>
  <c r="L250" i="9"/>
  <c r="E250" i="9"/>
  <c r="M249" i="9"/>
  <c r="L249" i="9"/>
  <c r="F249" i="9"/>
  <c r="E249" i="9"/>
  <c r="B249" i="9" s="1"/>
  <c r="M248" i="9"/>
  <c r="L248" i="9"/>
  <c r="F248" i="9"/>
  <c r="E248" i="9"/>
  <c r="M247" i="9"/>
  <c r="L247" i="9"/>
  <c r="F247" i="9"/>
  <c r="B247" i="9" s="1"/>
  <c r="E247" i="9"/>
  <c r="M246" i="9"/>
  <c r="L246" i="9"/>
  <c r="F246" i="9" s="1"/>
  <c r="E246" i="9"/>
  <c r="B246" i="9" s="1"/>
  <c r="M245" i="9"/>
  <c r="F245" i="9" s="1"/>
  <c r="B245" i="9" s="1"/>
  <c r="L245" i="9"/>
  <c r="E245" i="9"/>
  <c r="M244" i="9"/>
  <c r="L244" i="9"/>
  <c r="F244" i="9" s="1"/>
  <c r="E244" i="9"/>
  <c r="M243" i="9"/>
  <c r="L243" i="9"/>
  <c r="F243" i="9" s="1"/>
  <c r="B243" i="9" s="1"/>
  <c r="E243" i="9"/>
  <c r="M242" i="9"/>
  <c r="L242" i="9"/>
  <c r="E242" i="9"/>
  <c r="M241" i="9"/>
  <c r="L241" i="9"/>
  <c r="F241" i="9"/>
  <c r="E241" i="9"/>
  <c r="B241" i="9" s="1"/>
  <c r="M240" i="9"/>
  <c r="L240" i="9"/>
  <c r="F240" i="9"/>
  <c r="E240" i="9"/>
  <c r="M239" i="9"/>
  <c r="L239" i="9"/>
  <c r="F239" i="9"/>
  <c r="B239" i="9" s="1"/>
  <c r="E239" i="9"/>
  <c r="M238" i="9"/>
  <c r="L238" i="9"/>
  <c r="F238" i="9" s="1"/>
  <c r="E238" i="9"/>
  <c r="B238" i="9" s="1"/>
  <c r="M237" i="9"/>
  <c r="F237" i="9" s="1"/>
  <c r="B237" i="9" s="1"/>
  <c r="L237" i="9"/>
  <c r="E237" i="9"/>
  <c r="M236" i="9"/>
  <c r="L236" i="9"/>
  <c r="F236" i="9" s="1"/>
  <c r="E236" i="9"/>
  <c r="M235" i="9"/>
  <c r="L235" i="9"/>
  <c r="F235" i="9" s="1"/>
  <c r="B235" i="9" s="1"/>
  <c r="E235" i="9"/>
  <c r="M234" i="9"/>
  <c r="L234" i="9"/>
  <c r="E234" i="9"/>
  <c r="M233" i="9"/>
  <c r="L233" i="9"/>
  <c r="F233" i="9"/>
  <c r="E233" i="9"/>
  <c r="B233" i="9" s="1"/>
  <c r="M232" i="9"/>
  <c r="L232" i="9"/>
  <c r="F232" i="9"/>
  <c r="E232" i="9"/>
  <c r="M231" i="9"/>
  <c r="L231" i="9"/>
  <c r="F231" i="9"/>
  <c r="B231" i="9" s="1"/>
  <c r="E231" i="9"/>
  <c r="M230" i="9"/>
  <c r="L230" i="9"/>
  <c r="F230" i="9" s="1"/>
  <c r="E230" i="9"/>
  <c r="M229" i="9"/>
  <c r="F229" i="9" s="1"/>
  <c r="B229" i="9" s="1"/>
  <c r="L229" i="9"/>
  <c r="E229" i="9"/>
  <c r="M228" i="9"/>
  <c r="L228" i="9"/>
  <c r="F228" i="9" s="1"/>
  <c r="E228" i="9"/>
  <c r="M227" i="9"/>
  <c r="L227" i="9"/>
  <c r="E227" i="9"/>
  <c r="M226" i="9"/>
  <c r="L226" i="9"/>
  <c r="E226" i="9"/>
  <c r="H225" i="9"/>
  <c r="G225" i="9"/>
  <c r="F225" i="9"/>
  <c r="E225" i="9"/>
  <c r="B225" i="9" s="1"/>
  <c r="M224" i="9"/>
  <c r="L224" i="9"/>
  <c r="F224" i="9"/>
  <c r="E224" i="9"/>
  <c r="M223" i="9"/>
  <c r="L223" i="9"/>
  <c r="F223" i="9"/>
  <c r="B223" i="9" s="1"/>
  <c r="E223" i="9"/>
  <c r="M222" i="9"/>
  <c r="L222" i="9"/>
  <c r="F222" i="9" s="1"/>
  <c r="E222" i="9"/>
  <c r="M221" i="9"/>
  <c r="F221" i="9" s="1"/>
  <c r="B221" i="9" s="1"/>
  <c r="L221" i="9"/>
  <c r="E221" i="9"/>
  <c r="M220" i="9"/>
  <c r="L220" i="9"/>
  <c r="E220" i="9"/>
  <c r="M219" i="9"/>
  <c r="L219" i="9"/>
  <c r="E219" i="9"/>
  <c r="M218" i="9"/>
  <c r="L218" i="9"/>
  <c r="E218" i="9"/>
  <c r="M217" i="9"/>
  <c r="L217" i="9"/>
  <c r="F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F159" i="9"/>
  <c r="B159" i="9"/>
  <c r="H158" i="9"/>
  <c r="G158" i="9"/>
  <c r="F158" i="9"/>
  <c r="E158" i="9"/>
  <c r="B158" i="9" s="1"/>
  <c r="H157" i="9"/>
  <c r="G157" i="9"/>
  <c r="F157" i="9"/>
  <c r="E157" i="9"/>
  <c r="H156" i="9"/>
  <c r="G156" i="9"/>
  <c r="E156" i="9" s="1"/>
  <c r="B156" i="9" s="1"/>
  <c r="F156" i="9"/>
  <c r="H155" i="9"/>
  <c r="G155" i="9"/>
  <c r="E155" i="9" s="1"/>
  <c r="F155" i="9"/>
  <c r="B155" i="9"/>
  <c r="H154" i="9"/>
  <c r="G154" i="9"/>
  <c r="F154" i="9"/>
  <c r="E154" i="9"/>
  <c r="B154" i="9" s="1"/>
  <c r="H153" i="9"/>
  <c r="G153" i="9"/>
  <c r="F153" i="9"/>
  <c r="E153" i="9"/>
  <c r="H152" i="9"/>
  <c r="G152" i="9"/>
  <c r="E152" i="9" s="1"/>
  <c r="B152" i="9" s="1"/>
  <c r="F152" i="9"/>
  <c r="H151" i="9"/>
  <c r="G151" i="9"/>
  <c r="E151" i="9" s="1"/>
  <c r="F151" i="9"/>
  <c r="B151" i="9"/>
  <c r="H150" i="9"/>
  <c r="G150" i="9"/>
  <c r="F150" i="9"/>
  <c r="E150" i="9"/>
  <c r="B150" i="9" s="1"/>
  <c r="H149" i="9"/>
  <c r="G149" i="9"/>
  <c r="F149" i="9"/>
  <c r="E149" i="9"/>
  <c r="H148" i="9"/>
  <c r="G148" i="9"/>
  <c r="E148" i="9" s="1"/>
  <c r="B148" i="9" s="1"/>
  <c r="F148" i="9"/>
  <c r="H147" i="9"/>
  <c r="G147" i="9"/>
  <c r="E147" i="9" s="1"/>
  <c r="F147" i="9"/>
  <c r="B147" i="9"/>
  <c r="H146" i="9"/>
  <c r="G146" i="9"/>
  <c r="F146" i="9"/>
  <c r="E146" i="9"/>
  <c r="B146" i="9" s="1"/>
  <c r="H145" i="9"/>
  <c r="G145" i="9"/>
  <c r="F145" i="9"/>
  <c r="E145" i="9"/>
  <c r="H144" i="9"/>
  <c r="G144" i="9"/>
  <c r="E144" i="9" s="1"/>
  <c r="B144" i="9" s="1"/>
  <c r="F144" i="9"/>
  <c r="H143" i="9"/>
  <c r="G143" i="9"/>
  <c r="E143" i="9" s="1"/>
  <c r="F143" i="9"/>
  <c r="B143" i="9"/>
  <c r="F142" i="9"/>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F112" i="9"/>
  <c r="B112" i="9"/>
  <c r="H111" i="9"/>
  <c r="G111" i="9"/>
  <c r="F111" i="9"/>
  <c r="E111" i="9"/>
  <c r="B111" i="9" s="1"/>
  <c r="H110" i="9"/>
  <c r="G110" i="9"/>
  <c r="F110" i="9"/>
  <c r="E110" i="9"/>
  <c r="B110" i="9" s="1"/>
  <c r="H109" i="9"/>
  <c r="G109" i="9"/>
  <c r="E109" i="9" s="1"/>
  <c r="B109" i="9" s="1"/>
  <c r="F109" i="9"/>
  <c r="H108" i="9"/>
  <c r="G108" i="9"/>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H97" i="9"/>
  <c r="G97" i="9"/>
  <c r="E97" i="9" s="1"/>
  <c r="B97" i="9" s="1"/>
  <c r="F97" i="9"/>
  <c r="H96" i="9"/>
  <c r="G96" i="9"/>
  <c r="E96" i="9" s="1"/>
  <c r="F96" i="9"/>
  <c r="B96" i="9"/>
  <c r="H95" i="9"/>
  <c r="G95" i="9"/>
  <c r="F95" i="9"/>
  <c r="E95" i="9"/>
  <c r="B95" i="9" s="1"/>
  <c r="H94" i="9"/>
  <c r="G94" i="9"/>
  <c r="F94" i="9"/>
  <c r="E94" i="9"/>
  <c r="B94" i="9" s="1"/>
  <c r="H93" i="9"/>
  <c r="G93" i="9"/>
  <c r="E93" i="9" s="1"/>
  <c r="B93" i="9" s="1"/>
  <c r="F93" i="9"/>
  <c r="H92" i="9"/>
  <c r="G92" i="9"/>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E80" i="9" s="1"/>
  <c r="F80" i="9"/>
  <c r="B80" i="9"/>
  <c r="H79" i="9"/>
  <c r="G79" i="9"/>
  <c r="F79" i="9"/>
  <c r="E79" i="9"/>
  <c r="B79" i="9" s="1"/>
  <c r="H78" i="9"/>
  <c r="G78" i="9"/>
  <c r="F78" i="9"/>
  <c r="E78" i="9"/>
  <c r="B78" i="9" s="1"/>
  <c r="H77" i="9"/>
  <c r="G77" i="9"/>
  <c r="E77" i="9" s="1"/>
  <c r="B77" i="9" s="1"/>
  <c r="F77" i="9"/>
  <c r="H76" i="9"/>
  <c r="G76" i="9"/>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H67" i="9"/>
  <c r="G67" i="9"/>
  <c r="F67" i="9"/>
  <c r="E67" i="9"/>
  <c r="B67" i="9" s="1"/>
  <c r="H66" i="9"/>
  <c r="G66" i="9"/>
  <c r="F66" i="9"/>
  <c r="E66" i="9"/>
  <c r="H65" i="9"/>
  <c r="G65" i="9"/>
  <c r="E65" i="9" s="1"/>
  <c r="B65" i="9" s="1"/>
  <c r="F65" i="9"/>
  <c r="H64" i="9"/>
  <c r="G64" i="9"/>
  <c r="E64" i="9" s="1"/>
  <c r="F64" i="9"/>
  <c r="B64" i="9"/>
  <c r="H63" i="9"/>
  <c r="G63" i="9"/>
  <c r="F63" i="9"/>
  <c r="E63" i="9"/>
  <c r="B63" i="9" s="1"/>
  <c r="H62" i="9"/>
  <c r="G62" i="9"/>
  <c r="F62" i="9"/>
  <c r="E62" i="9"/>
  <c r="B62" i="9" s="1"/>
  <c r="H61" i="9"/>
  <c r="G61" i="9"/>
  <c r="E61" i="9" s="1"/>
  <c r="B61" i="9" s="1"/>
  <c r="F61" i="9"/>
  <c r="H60" i="9"/>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E46" i="9" s="1"/>
  <c r="B46" i="9" s="1"/>
  <c r="F46" i="9"/>
  <c r="H45" i="9"/>
  <c r="G45" i="9"/>
  <c r="E45" i="9" s="1"/>
  <c r="F45" i="9"/>
  <c r="H44" i="9"/>
  <c r="G44" i="9"/>
  <c r="E44" i="9" s="1"/>
  <c r="B44" i="9" s="1"/>
  <c r="F44" i="9"/>
  <c r="H43" i="9"/>
  <c r="G43" i="9"/>
  <c r="F43" i="9"/>
  <c r="H42" i="9"/>
  <c r="G42" i="9"/>
  <c r="E42" i="9" s="1"/>
  <c r="B42" i="9" s="1"/>
  <c r="F42" i="9"/>
  <c r="H41" i="9"/>
  <c r="G41" i="9"/>
  <c r="E41" i="9" s="1"/>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F29" i="9"/>
  <c r="H28" i="9"/>
  <c r="G28" i="9"/>
  <c r="E28" i="9" s="1"/>
  <c r="B28" i="9" s="1"/>
  <c r="F28" i="9"/>
  <c r="H27" i="9"/>
  <c r="E27" i="9" s="1"/>
  <c r="B27" i="9" s="1"/>
  <c r="G27" i="9"/>
  <c r="F27" i="9"/>
  <c r="H26" i="9"/>
  <c r="G26" i="9"/>
  <c r="E26" i="9" s="1"/>
  <c r="B26" i="9" s="1"/>
  <c r="F26" i="9"/>
  <c r="H25" i="9"/>
  <c r="G25" i="9"/>
  <c r="E25" i="9" s="1"/>
  <c r="F25" i="9"/>
  <c r="H24" i="9"/>
  <c r="G24" i="9"/>
  <c r="E24" i="9" s="1"/>
  <c r="B24" i="9" s="1"/>
  <c r="F24" i="9"/>
  <c r="H23" i="9"/>
  <c r="E23" i="9" s="1"/>
  <c r="B23" i="9" s="1"/>
  <c r="G23" i="9"/>
  <c r="F23" i="9"/>
  <c r="H22" i="9"/>
  <c r="G22" i="9"/>
  <c r="F22" i="9"/>
  <c r="H21" i="9"/>
  <c r="G21" i="9"/>
  <c r="E21" i="9" s="1"/>
  <c r="B21" i="9" s="1"/>
  <c r="F21" i="9"/>
  <c r="F20" i="9"/>
  <c r="F4" i="9"/>
  <c r="O3" i="9"/>
  <c r="G274" i="9" s="1"/>
  <c r="I3" i="9"/>
  <c r="H3" i="9"/>
  <c r="G3" i="9"/>
  <c r="D101" i="8"/>
  <c r="I36" i="3" s="1"/>
  <c r="D95" i="8"/>
  <c r="D90" i="8"/>
  <c r="C1565" i="1" s="1"/>
  <c r="D85" i="8"/>
  <c r="C1560" i="1" s="1"/>
  <c r="G1560" i="1" s="1"/>
  <c r="D80" i="8"/>
  <c r="D75" i="8"/>
  <c r="D70" i="8"/>
  <c r="D65" i="8"/>
  <c r="D60" i="8"/>
  <c r="D55" i="8"/>
  <c r="D50" i="8"/>
  <c r="D44" i="8"/>
  <c r="D36" i="8"/>
  <c r="D26" i="8"/>
  <c r="D24" i="8" s="1"/>
  <c r="C1499" i="1" s="1"/>
  <c r="D18" i="8"/>
  <c r="D8" i="8"/>
  <c r="C1483" i="1" s="1"/>
  <c r="G1483" i="1" s="1"/>
  <c r="E44" i="7"/>
  <c r="D44" i="7"/>
  <c r="E39" i="7"/>
  <c r="D39" i="7"/>
  <c r="E38" i="7"/>
  <c r="D38" i="7"/>
  <c r="E30" i="7"/>
  <c r="D30" i="7"/>
  <c r="C1461" i="1" s="1"/>
  <c r="E23" i="7"/>
  <c r="E22" i="7" s="1"/>
  <c r="D23" i="7"/>
  <c r="E14" i="7"/>
  <c r="D14"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F356" i="4" s="1"/>
  <c r="F355" i="4"/>
  <c r="F354" i="4"/>
  <c r="F353" i="4"/>
  <c r="F352" i="4"/>
  <c r="E352" i="4"/>
  <c r="E351" i="4" s="1"/>
  <c r="E350"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H1577" i="1"/>
  <c r="G1577" i="1"/>
  <c r="C1577" i="1"/>
  <c r="G1575" i="1"/>
  <c r="C1575" i="1"/>
  <c r="H1575" i="1" s="1"/>
  <c r="H1574" i="1"/>
  <c r="C1574" i="1"/>
  <c r="G1574" i="1" s="1"/>
  <c r="H1573" i="1"/>
  <c r="G1573" i="1"/>
  <c r="C1573" i="1"/>
  <c r="H1572" i="1"/>
  <c r="G1572" i="1"/>
  <c r="C1572" i="1"/>
  <c r="G1571" i="1"/>
  <c r="C1571" i="1"/>
  <c r="H1571" i="1" s="1"/>
  <c r="H1570" i="1"/>
  <c r="C1570" i="1"/>
  <c r="G1570" i="1" s="1"/>
  <c r="H1569" i="1"/>
  <c r="C1569" i="1"/>
  <c r="G1569" i="1" s="1"/>
  <c r="G1568" i="1"/>
  <c r="C1568" i="1"/>
  <c r="H1568" i="1" s="1"/>
  <c r="G1567" i="1"/>
  <c r="C1567" i="1"/>
  <c r="H1567" i="1" s="1"/>
  <c r="C1566" i="1"/>
  <c r="G1566" i="1" s="1"/>
  <c r="H1565" i="1"/>
  <c r="G1565" i="1"/>
  <c r="C1564" i="1"/>
  <c r="C1563" i="1"/>
  <c r="H1563" i="1" s="1"/>
  <c r="C1562" i="1"/>
  <c r="C1561" i="1"/>
  <c r="G1561" i="1" s="1"/>
  <c r="C1559" i="1"/>
  <c r="C1558" i="1"/>
  <c r="G1558" i="1" s="1"/>
  <c r="H1557" i="1"/>
  <c r="G1557" i="1"/>
  <c r="C1557" i="1"/>
  <c r="C1556" i="1"/>
  <c r="C1555" i="1"/>
  <c r="H1555" i="1" s="1"/>
  <c r="C1554" i="1"/>
  <c r="H1553" i="1"/>
  <c r="G1553" i="1"/>
  <c r="C1553" i="1"/>
  <c r="H1552" i="1"/>
  <c r="C1552" i="1"/>
  <c r="G1552" i="1" s="1"/>
  <c r="C1551" i="1"/>
  <c r="C1550" i="1"/>
  <c r="G1550" i="1" s="1"/>
  <c r="H1549" i="1"/>
  <c r="G1549" i="1"/>
  <c r="C1549" i="1"/>
  <c r="C1548" i="1"/>
  <c r="C1547" i="1"/>
  <c r="H1547" i="1" s="1"/>
  <c r="H1546" i="1"/>
  <c r="G1546" i="1"/>
  <c r="C1546" i="1"/>
  <c r="C1545" i="1"/>
  <c r="G1544" i="1"/>
  <c r="C1544" i="1"/>
  <c r="H1544" i="1" s="1"/>
  <c r="H1543" i="1"/>
  <c r="C1543" i="1"/>
  <c r="G1543" i="1" s="1"/>
  <c r="H1542" i="1"/>
  <c r="G1542" i="1"/>
  <c r="C1542" i="1"/>
  <c r="C1541" i="1"/>
  <c r="G1540" i="1"/>
  <c r="C1540" i="1"/>
  <c r="H1540" i="1" s="1"/>
  <c r="H1539" i="1"/>
  <c r="C1539" i="1"/>
  <c r="G1539" i="1" s="1"/>
  <c r="H1538" i="1"/>
  <c r="G1538" i="1"/>
  <c r="C1538" i="1"/>
  <c r="C1537" i="1"/>
  <c r="C1536" i="1"/>
  <c r="H1536" i="1" s="1"/>
  <c r="C1535" i="1"/>
  <c r="G1535" i="1" s="1"/>
  <c r="H1534" i="1"/>
  <c r="G1534" i="1"/>
  <c r="C1534" i="1"/>
  <c r="C1533" i="1"/>
  <c r="G1532" i="1"/>
  <c r="C1532" i="1"/>
  <c r="H1532" i="1" s="1"/>
  <c r="C1531" i="1"/>
  <c r="G1531" i="1" s="1"/>
  <c r="G1530" i="1"/>
  <c r="C1530" i="1"/>
  <c r="H1530" i="1" s="1"/>
  <c r="C1529" i="1"/>
  <c r="G1528" i="1"/>
  <c r="C1528" i="1"/>
  <c r="H1528" i="1" s="1"/>
  <c r="H1527" i="1"/>
  <c r="C1527" i="1"/>
  <c r="G1527" i="1" s="1"/>
  <c r="C1526" i="1"/>
  <c r="H1526" i="1" s="1"/>
  <c r="C1525" i="1"/>
  <c r="H1523" i="1"/>
  <c r="C1523" i="1"/>
  <c r="G1523" i="1" s="1"/>
  <c r="H1522" i="1"/>
  <c r="G1522" i="1"/>
  <c r="C1522" i="1"/>
  <c r="C1521" i="1"/>
  <c r="G1520" i="1"/>
  <c r="C1520" i="1"/>
  <c r="H1520" i="1" s="1"/>
  <c r="H1519" i="1"/>
  <c r="C1519" i="1"/>
  <c r="G1519" i="1" s="1"/>
  <c r="G1516" i="1"/>
  <c r="C1516" i="1"/>
  <c r="H1516" i="1" s="1"/>
  <c r="H1515" i="1"/>
  <c r="C1515" i="1"/>
  <c r="G1515" i="1" s="1"/>
  <c r="H1514" i="1"/>
  <c r="G1514" i="1"/>
  <c r="C1514" i="1"/>
  <c r="C1513" i="1"/>
  <c r="G1512" i="1"/>
  <c r="C1512" i="1"/>
  <c r="H1512" i="1" s="1"/>
  <c r="H1511" i="1"/>
  <c r="C1511" i="1"/>
  <c r="G1511" i="1" s="1"/>
  <c r="C1510" i="1"/>
  <c r="H1510" i="1" s="1"/>
  <c r="C1509" i="1"/>
  <c r="C1508" i="1"/>
  <c r="H1508" i="1" s="1"/>
  <c r="C1507" i="1"/>
  <c r="G1507" i="1" s="1"/>
  <c r="G1506" i="1"/>
  <c r="C1506" i="1"/>
  <c r="H1506" i="1" s="1"/>
  <c r="C1505" i="1"/>
  <c r="C1504" i="1"/>
  <c r="H1504" i="1" s="1"/>
  <c r="C1503" i="1"/>
  <c r="G1503" i="1" s="1"/>
  <c r="C1502" i="1"/>
  <c r="H1502" i="1" s="1"/>
  <c r="C1500" i="1"/>
  <c r="H1500" i="1" s="1"/>
  <c r="H1498" i="1"/>
  <c r="G1498" i="1"/>
  <c r="C1498" i="1"/>
  <c r="C1497" i="1"/>
  <c r="C1496" i="1"/>
  <c r="H1496" i="1" s="1"/>
  <c r="H1495" i="1"/>
  <c r="C1495" i="1"/>
  <c r="G1495" i="1" s="1"/>
  <c r="H1494" i="1"/>
  <c r="G1494" i="1"/>
  <c r="C1494" i="1"/>
  <c r="C1493" i="1"/>
  <c r="C1492" i="1"/>
  <c r="H1492" i="1" s="1"/>
  <c r="C1491" i="1"/>
  <c r="G1491" i="1" s="1"/>
  <c r="C1490" i="1"/>
  <c r="H1490" i="1" s="1"/>
  <c r="C1489" i="1"/>
  <c r="C1488" i="1"/>
  <c r="H1488" i="1" s="1"/>
  <c r="C1487" i="1"/>
  <c r="G1487" i="1" s="1"/>
  <c r="C1486" i="1"/>
  <c r="H1486" i="1" s="1"/>
  <c r="C1485" i="1"/>
  <c r="C1484" i="1"/>
  <c r="H1484" i="1" s="1"/>
  <c r="H1482" i="1"/>
  <c r="G1482" i="1"/>
  <c r="C1482" i="1"/>
  <c r="C1480" i="1"/>
  <c r="H1480" i="1" s="1"/>
  <c r="D1479" i="1"/>
  <c r="C1479" i="1"/>
  <c r="H1478" i="1"/>
  <c r="D1478" i="1"/>
  <c r="C1478" i="1"/>
  <c r="G1478" i="1" s="1"/>
  <c r="I1478" i="1" s="1"/>
  <c r="D1477" i="1"/>
  <c r="C1477" i="1"/>
  <c r="H1476" i="1"/>
  <c r="D1476" i="1"/>
  <c r="C1476" i="1"/>
  <c r="G1476" i="1" s="1"/>
  <c r="H1475" i="1"/>
  <c r="D1475" i="1"/>
  <c r="C1475" i="1"/>
  <c r="G1475" i="1" s="1"/>
  <c r="J1474" i="1"/>
  <c r="D1474" i="1"/>
  <c r="C1474" i="1"/>
  <c r="D1473" i="1"/>
  <c r="C1473" i="1"/>
  <c r="G1472" i="1"/>
  <c r="I1472" i="1" s="1"/>
  <c r="D1472" i="1"/>
  <c r="H1472" i="1" s="1"/>
  <c r="C1472" i="1"/>
  <c r="D1471" i="1"/>
  <c r="C1471" i="1"/>
  <c r="D1470" i="1"/>
  <c r="C1470" i="1"/>
  <c r="G1470" i="1" s="1"/>
  <c r="H1469" i="1"/>
  <c r="D1469" i="1"/>
  <c r="C1469" i="1"/>
  <c r="G1469" i="1" s="1"/>
  <c r="J1468" i="1"/>
  <c r="G1468" i="1"/>
  <c r="I1468" i="1" s="1"/>
  <c r="D1468" i="1"/>
  <c r="H1468" i="1" s="1"/>
  <c r="C1468" i="1"/>
  <c r="H1467" i="1"/>
  <c r="D1467" i="1"/>
  <c r="C1467" i="1"/>
  <c r="J1466" i="1"/>
  <c r="G1466" i="1"/>
  <c r="I1466" i="1" s="1"/>
  <c r="D1466" i="1"/>
  <c r="H1466" i="1" s="1"/>
  <c r="C1466" i="1"/>
  <c r="H1465" i="1"/>
  <c r="D1465" i="1"/>
  <c r="C1465" i="1"/>
  <c r="J1464" i="1"/>
  <c r="G1464" i="1"/>
  <c r="I1464" i="1" s="1"/>
  <c r="D1464" i="1"/>
  <c r="H1464" i="1" s="1"/>
  <c r="C1464" i="1"/>
  <c r="H1463" i="1"/>
  <c r="D1463" i="1"/>
  <c r="C1463" i="1"/>
  <c r="D1462" i="1"/>
  <c r="C1462" i="1"/>
  <c r="J1462" i="1" s="1"/>
  <c r="D1461" i="1"/>
  <c r="D1460" i="1"/>
  <c r="H1460" i="1" s="1"/>
  <c r="C1460" i="1"/>
  <c r="J1459" i="1"/>
  <c r="H1459" i="1"/>
  <c r="G1459" i="1"/>
  <c r="I1459" i="1" s="1"/>
  <c r="D1459" i="1"/>
  <c r="C1459" i="1"/>
  <c r="D1458" i="1"/>
  <c r="C1458" i="1"/>
  <c r="J1457" i="1"/>
  <c r="G1457" i="1"/>
  <c r="D1457" i="1"/>
  <c r="H1457" i="1" s="1"/>
  <c r="C1457" i="1"/>
  <c r="D1456" i="1"/>
  <c r="H1456" i="1" s="1"/>
  <c r="C1456" i="1"/>
  <c r="J1455" i="1"/>
  <c r="H1455" i="1"/>
  <c r="G1455" i="1"/>
  <c r="I1455" i="1" s="1"/>
  <c r="D1455" i="1"/>
  <c r="C1455" i="1"/>
  <c r="H1454" i="1"/>
  <c r="G1454" i="1"/>
  <c r="D1454" i="1"/>
  <c r="C1454" i="1"/>
  <c r="D1453" i="1"/>
  <c r="D1452" i="1"/>
  <c r="C1452" i="1"/>
  <c r="J1451" i="1"/>
  <c r="G1451" i="1"/>
  <c r="D1451" i="1"/>
  <c r="H1451" i="1" s="1"/>
  <c r="C1451" i="1"/>
  <c r="D1450" i="1"/>
  <c r="H1450" i="1" s="1"/>
  <c r="C1450" i="1"/>
  <c r="J1449" i="1"/>
  <c r="H1449" i="1"/>
  <c r="G1449" i="1"/>
  <c r="I1449" i="1" s="1"/>
  <c r="D1449" i="1"/>
  <c r="C1449" i="1"/>
  <c r="D1448" i="1"/>
  <c r="C1448" i="1"/>
  <c r="J1447" i="1"/>
  <c r="G1447" i="1"/>
  <c r="D1447" i="1"/>
  <c r="H1447" i="1" s="1"/>
  <c r="C1447" i="1"/>
  <c r="D1446" i="1"/>
  <c r="H1446" i="1" s="1"/>
  <c r="C1446" i="1"/>
  <c r="D1445" i="1"/>
  <c r="C1445" i="1"/>
  <c r="G1444" i="1"/>
  <c r="D1444" i="1"/>
  <c r="C1444" i="1"/>
  <c r="J1444" i="1" s="1"/>
  <c r="D1443" i="1"/>
  <c r="C1443" i="1"/>
  <c r="D1442" i="1"/>
  <c r="C1442" i="1"/>
  <c r="D1441" i="1"/>
  <c r="G1441" i="1" s="1"/>
  <c r="C1441" i="1"/>
  <c r="G1440" i="1"/>
  <c r="D1440" i="1"/>
  <c r="C1440" i="1"/>
  <c r="J1440" i="1" s="1"/>
  <c r="D1439" i="1"/>
  <c r="C1439" i="1"/>
  <c r="G1438" i="1"/>
  <c r="D1438" i="1"/>
  <c r="C1438" i="1"/>
  <c r="H1438" i="1" s="1"/>
  <c r="D1437" i="1"/>
  <c r="G1437" i="1" s="1"/>
  <c r="C1437" i="1"/>
  <c r="D1436" i="1"/>
  <c r="G1434" i="1"/>
  <c r="D1434" i="1"/>
  <c r="C1434" i="1"/>
  <c r="H1434" i="1" s="1"/>
  <c r="D1433" i="1"/>
  <c r="G1433" i="1" s="1"/>
  <c r="C1433" i="1"/>
  <c r="D1432" i="1"/>
  <c r="C1432" i="1"/>
  <c r="D1431" i="1"/>
  <c r="C1431" i="1"/>
  <c r="G1430" i="1"/>
  <c r="D1430" i="1"/>
  <c r="C1430" i="1"/>
  <c r="H1430" i="1" s="1"/>
  <c r="D1429" i="1"/>
  <c r="G1429" i="1" s="1"/>
  <c r="C1429" i="1"/>
  <c r="D1428" i="1"/>
  <c r="C1428" i="1"/>
  <c r="D1427" i="1"/>
  <c r="C1427" i="1"/>
  <c r="G1426" i="1"/>
  <c r="D1426" i="1"/>
  <c r="C1426" i="1"/>
  <c r="H1426" i="1" s="1"/>
  <c r="D1425" i="1"/>
  <c r="G1425" i="1" s="1"/>
  <c r="C1425" i="1"/>
  <c r="D1424" i="1"/>
  <c r="C1424" i="1"/>
  <c r="D1423" i="1"/>
  <c r="C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D1413" i="1"/>
  <c r="G1413" i="1" s="1"/>
  <c r="C1413" i="1"/>
  <c r="D1412" i="1"/>
  <c r="C1412" i="1"/>
  <c r="D1411" i="1"/>
  <c r="C1411" i="1"/>
  <c r="G1410" i="1"/>
  <c r="D1410" i="1"/>
  <c r="C1410" i="1"/>
  <c r="H1410" i="1" s="1"/>
  <c r="D1409" i="1"/>
  <c r="G1409" i="1" s="1"/>
  <c r="C1409" i="1"/>
  <c r="D1408" i="1"/>
  <c r="D1407" i="1"/>
  <c r="C1407" i="1"/>
  <c r="G1406" i="1"/>
  <c r="D1406" i="1"/>
  <c r="C1406" i="1"/>
  <c r="H1406" i="1" s="1"/>
  <c r="D1405" i="1"/>
  <c r="G1405" i="1" s="1"/>
  <c r="C1405" i="1"/>
  <c r="D1404" i="1"/>
  <c r="C1404" i="1"/>
  <c r="D1403" i="1"/>
  <c r="C1403" i="1"/>
  <c r="G1402" i="1"/>
  <c r="D1402" i="1"/>
  <c r="C1402" i="1"/>
  <c r="H1402" i="1" s="1"/>
  <c r="D1401" i="1"/>
  <c r="G1401" i="1" s="1"/>
  <c r="C1401" i="1"/>
  <c r="D1400" i="1"/>
  <c r="C1400" i="1"/>
  <c r="D1399" i="1"/>
  <c r="C1399" i="1"/>
  <c r="G1398" i="1"/>
  <c r="D1398" i="1"/>
  <c r="C1398" i="1"/>
  <c r="H1398" i="1" s="1"/>
  <c r="D1397" i="1"/>
  <c r="G1397" i="1" s="1"/>
  <c r="C1397" i="1"/>
  <c r="D1396" i="1"/>
  <c r="C1396" i="1"/>
  <c r="D1395" i="1"/>
  <c r="C1395" i="1"/>
  <c r="G1394" i="1"/>
  <c r="D1394" i="1"/>
  <c r="C1394" i="1"/>
  <c r="H1394" i="1" s="1"/>
  <c r="D1393" i="1"/>
  <c r="G1393" i="1" s="1"/>
  <c r="C1393" i="1"/>
  <c r="D1392" i="1"/>
  <c r="C1392" i="1"/>
  <c r="D1391" i="1"/>
  <c r="C1391" i="1"/>
  <c r="G1390" i="1"/>
  <c r="D1390" i="1"/>
  <c r="C1390" i="1"/>
  <c r="H1390" i="1" s="1"/>
  <c r="D1389" i="1"/>
  <c r="G1389" i="1" s="1"/>
  <c r="C1389" i="1"/>
  <c r="D1388" i="1"/>
  <c r="C1388" i="1"/>
  <c r="D1387" i="1"/>
  <c r="C1387" i="1"/>
  <c r="G1386" i="1"/>
  <c r="D1386" i="1"/>
  <c r="C1386" i="1"/>
  <c r="H1386" i="1" s="1"/>
  <c r="D1385" i="1"/>
  <c r="G1385" i="1" s="1"/>
  <c r="C1385" i="1"/>
  <c r="D1384" i="1"/>
  <c r="C1384" i="1"/>
  <c r="D1383" i="1"/>
  <c r="G1382" i="1"/>
  <c r="D1382" i="1"/>
  <c r="C1382" i="1"/>
  <c r="H1382" i="1" s="1"/>
  <c r="D1381" i="1"/>
  <c r="G1381" i="1" s="1"/>
  <c r="C1381" i="1"/>
  <c r="D1380" i="1"/>
  <c r="C1380" i="1"/>
  <c r="D1379" i="1"/>
  <c r="C1379" i="1"/>
  <c r="G1378" i="1"/>
  <c r="D1378" i="1"/>
  <c r="C1378" i="1"/>
  <c r="H1378" i="1" s="1"/>
  <c r="D1377" i="1"/>
  <c r="G1377" i="1" s="1"/>
  <c r="C1377" i="1"/>
  <c r="D1376" i="1"/>
  <c r="C1376" i="1"/>
  <c r="D1375" i="1"/>
  <c r="C1375" i="1"/>
  <c r="G1374" i="1"/>
  <c r="D1374" i="1"/>
  <c r="C1374" i="1"/>
  <c r="H1374" i="1" s="1"/>
  <c r="D1373" i="1"/>
  <c r="G1373" i="1" s="1"/>
  <c r="C1373" i="1"/>
  <c r="D1372" i="1"/>
  <c r="C1372" i="1"/>
  <c r="D1371" i="1"/>
  <c r="C1371" i="1"/>
  <c r="G1370" i="1"/>
  <c r="D1370" i="1"/>
  <c r="C1370" i="1"/>
  <c r="H1370" i="1" s="1"/>
  <c r="D1369" i="1"/>
  <c r="G1369" i="1" s="1"/>
  <c r="C1369" i="1"/>
  <c r="D1368" i="1"/>
  <c r="C1368" i="1"/>
  <c r="D1367" i="1"/>
  <c r="C1367" i="1"/>
  <c r="G1366" i="1"/>
  <c r="D1366" i="1"/>
  <c r="C1366" i="1"/>
  <c r="H1366" i="1" s="1"/>
  <c r="D1365" i="1"/>
  <c r="G1365" i="1" s="1"/>
  <c r="C1365" i="1"/>
  <c r="D1364" i="1"/>
  <c r="C1364" i="1"/>
  <c r="D1363" i="1"/>
  <c r="C1363" i="1"/>
  <c r="G1362" i="1"/>
  <c r="D1362" i="1"/>
  <c r="C1362" i="1"/>
  <c r="H1362" i="1" s="1"/>
  <c r="D1361" i="1"/>
  <c r="G1361" i="1" s="1"/>
  <c r="C1361" i="1"/>
  <c r="D1360" i="1"/>
  <c r="C1360" i="1"/>
  <c r="D1359" i="1"/>
  <c r="C1359" i="1"/>
  <c r="G1358" i="1"/>
  <c r="D1358" i="1"/>
  <c r="C1358" i="1"/>
  <c r="H1358" i="1" s="1"/>
  <c r="D1357" i="1"/>
  <c r="G1357" i="1" s="1"/>
  <c r="C1357" i="1"/>
  <c r="D1356" i="1"/>
  <c r="C1356" i="1"/>
  <c r="D1355" i="1"/>
  <c r="C1355" i="1"/>
  <c r="G1354" i="1"/>
  <c r="D1354" i="1"/>
  <c r="C1354" i="1"/>
  <c r="H1354" i="1" s="1"/>
  <c r="D1353" i="1"/>
  <c r="G1353" i="1" s="1"/>
  <c r="C1353" i="1"/>
  <c r="D1352" i="1"/>
  <c r="C1352" i="1"/>
  <c r="D1351" i="1"/>
  <c r="C1351" i="1"/>
  <c r="G1350" i="1"/>
  <c r="D1350" i="1"/>
  <c r="C1350" i="1"/>
  <c r="H1350" i="1" s="1"/>
  <c r="D1349" i="1"/>
  <c r="G1349" i="1" s="1"/>
  <c r="C1349" i="1"/>
  <c r="D1348" i="1"/>
  <c r="C1348" i="1"/>
  <c r="D1347" i="1"/>
  <c r="C1347" i="1"/>
  <c r="G1346" i="1"/>
  <c r="D1346" i="1"/>
  <c r="C1346" i="1"/>
  <c r="H1346" i="1" s="1"/>
  <c r="D1345" i="1"/>
  <c r="G1345" i="1" s="1"/>
  <c r="C1345" i="1"/>
  <c r="D1344" i="1"/>
  <c r="C1344" i="1"/>
  <c r="D1343" i="1"/>
  <c r="C1343" i="1"/>
  <c r="G1342" i="1"/>
  <c r="D1342" i="1"/>
  <c r="C1342" i="1"/>
  <c r="H1342" i="1" s="1"/>
  <c r="D1341" i="1"/>
  <c r="G1341" i="1" s="1"/>
  <c r="C1341" i="1"/>
  <c r="D1340" i="1"/>
  <c r="C1340" i="1"/>
  <c r="D1339" i="1"/>
  <c r="C1339" i="1"/>
  <c r="G1338" i="1"/>
  <c r="D1338" i="1"/>
  <c r="C1338" i="1"/>
  <c r="H1338" i="1" s="1"/>
  <c r="D1337" i="1"/>
  <c r="G1337" i="1" s="1"/>
  <c r="C1337" i="1"/>
  <c r="D1336" i="1"/>
  <c r="C1336" i="1"/>
  <c r="D1335" i="1"/>
  <c r="C1335" i="1"/>
  <c r="G1334" i="1"/>
  <c r="D1334" i="1"/>
  <c r="C1334" i="1"/>
  <c r="H1334" i="1" s="1"/>
  <c r="D1333" i="1"/>
  <c r="G1333" i="1" s="1"/>
  <c r="C1333" i="1"/>
  <c r="D1332" i="1"/>
  <c r="C1332" i="1"/>
  <c r="D1331" i="1"/>
  <c r="C1331" i="1"/>
  <c r="G1330" i="1"/>
  <c r="D1330" i="1"/>
  <c r="C1330" i="1"/>
  <c r="H1330" i="1" s="1"/>
  <c r="D1329" i="1"/>
  <c r="D1328" i="1"/>
  <c r="C1328" i="1"/>
  <c r="D1327" i="1"/>
  <c r="C1327" i="1"/>
  <c r="G1326" i="1"/>
  <c r="D1326" i="1"/>
  <c r="C1326" i="1"/>
  <c r="H1326" i="1" s="1"/>
  <c r="D1325" i="1"/>
  <c r="G1325" i="1" s="1"/>
  <c r="C1325" i="1"/>
  <c r="D1324" i="1"/>
  <c r="C1324" i="1"/>
  <c r="D1323" i="1"/>
  <c r="C1323" i="1"/>
  <c r="G1322" i="1"/>
  <c r="D1322" i="1"/>
  <c r="C1322" i="1"/>
  <c r="H1322" i="1" s="1"/>
  <c r="D1321" i="1"/>
  <c r="G1321" i="1" s="1"/>
  <c r="C1321" i="1"/>
  <c r="D1320" i="1"/>
  <c r="C1320" i="1"/>
  <c r="D1319" i="1"/>
  <c r="C1319" i="1"/>
  <c r="G1318" i="1"/>
  <c r="D1318" i="1"/>
  <c r="C1318" i="1"/>
  <c r="H1318" i="1" s="1"/>
  <c r="D1317" i="1"/>
  <c r="G1317" i="1" s="1"/>
  <c r="C1317" i="1"/>
  <c r="D1316" i="1"/>
  <c r="C1316" i="1"/>
  <c r="D1315" i="1"/>
  <c r="C1315" i="1"/>
  <c r="G1314" i="1"/>
  <c r="D1314" i="1"/>
  <c r="C1314" i="1"/>
  <c r="H1314" i="1" s="1"/>
  <c r="D1313" i="1"/>
  <c r="G1313" i="1" s="1"/>
  <c r="C1313" i="1"/>
  <c r="D1312" i="1"/>
  <c r="C1312" i="1"/>
  <c r="D1311" i="1"/>
  <c r="C1311" i="1"/>
  <c r="G1310" i="1"/>
  <c r="D1310" i="1"/>
  <c r="C1310" i="1"/>
  <c r="H1310" i="1" s="1"/>
  <c r="D1309" i="1"/>
  <c r="G1309" i="1" s="1"/>
  <c r="C1309" i="1"/>
  <c r="D1308" i="1"/>
  <c r="C1308" i="1"/>
  <c r="D1307" i="1"/>
  <c r="C1307" i="1"/>
  <c r="G1306" i="1"/>
  <c r="D1306" i="1"/>
  <c r="C1306" i="1"/>
  <c r="H1306" i="1" s="1"/>
  <c r="D1305" i="1"/>
  <c r="G1305" i="1" s="1"/>
  <c r="C1305" i="1"/>
  <c r="D1304" i="1"/>
  <c r="C1304" i="1"/>
  <c r="D1303" i="1"/>
  <c r="C1303" i="1"/>
  <c r="G1302" i="1"/>
  <c r="D1302" i="1"/>
  <c r="C1302" i="1"/>
  <c r="H1302" i="1" s="1"/>
  <c r="D1301" i="1"/>
  <c r="G1301" i="1" s="1"/>
  <c r="C1301" i="1"/>
  <c r="D1300" i="1"/>
  <c r="C1300" i="1"/>
  <c r="G1298" i="1"/>
  <c r="D1298" i="1"/>
  <c r="C1298" i="1"/>
  <c r="H1298" i="1" s="1"/>
  <c r="D1297" i="1"/>
  <c r="G1297" i="1" s="1"/>
  <c r="C1297" i="1"/>
  <c r="D1296" i="1"/>
  <c r="C1296" i="1"/>
  <c r="D1295" i="1"/>
  <c r="C1295" i="1"/>
  <c r="G1294" i="1"/>
  <c r="D1294" i="1"/>
  <c r="C1294" i="1"/>
  <c r="H1294" i="1" s="1"/>
  <c r="D1293" i="1"/>
  <c r="G1293" i="1" s="1"/>
  <c r="C1293" i="1"/>
  <c r="D1292" i="1"/>
  <c r="C1292" i="1"/>
  <c r="D1291" i="1"/>
  <c r="C1291" i="1"/>
  <c r="G1290" i="1"/>
  <c r="D1290" i="1"/>
  <c r="C1290" i="1"/>
  <c r="H1290" i="1" s="1"/>
  <c r="D1289" i="1"/>
  <c r="G1289" i="1" s="1"/>
  <c r="C1289" i="1"/>
  <c r="D1288" i="1"/>
  <c r="C1288" i="1"/>
  <c r="D1287" i="1"/>
  <c r="C1287" i="1"/>
  <c r="G1286" i="1"/>
  <c r="D1286" i="1"/>
  <c r="C1286" i="1"/>
  <c r="H1286" i="1" s="1"/>
  <c r="D1285" i="1"/>
  <c r="G1285" i="1" s="1"/>
  <c r="C1285" i="1"/>
  <c r="D1284" i="1"/>
  <c r="C1284" i="1"/>
  <c r="D1283" i="1"/>
  <c r="C1283" i="1"/>
  <c r="G1282" i="1"/>
  <c r="D1282" i="1"/>
  <c r="C1282" i="1"/>
  <c r="H1282" i="1" s="1"/>
  <c r="D1281" i="1"/>
  <c r="G1281" i="1" s="1"/>
  <c r="C1281" i="1"/>
  <c r="D1280" i="1"/>
  <c r="C1280" i="1"/>
  <c r="D1279" i="1"/>
  <c r="C1279" i="1"/>
  <c r="D1278" i="1"/>
  <c r="C1278" i="1"/>
  <c r="H1278" i="1" s="1"/>
  <c r="D1277" i="1"/>
  <c r="G1277" i="1" s="1"/>
  <c r="C1277" i="1"/>
  <c r="D1276" i="1"/>
  <c r="C1276" i="1"/>
  <c r="D1275" i="1"/>
  <c r="C1275" i="1"/>
  <c r="D1274" i="1"/>
  <c r="C1274" i="1"/>
  <c r="H1274" i="1" s="1"/>
  <c r="D1273" i="1"/>
  <c r="G1273" i="1" s="1"/>
  <c r="C1273" i="1"/>
  <c r="D1272" i="1"/>
  <c r="C1272" i="1"/>
  <c r="D1271" i="1"/>
  <c r="C1271" i="1"/>
  <c r="G1270" i="1"/>
  <c r="D1270" i="1"/>
  <c r="C1270" i="1"/>
  <c r="H1270" i="1" s="1"/>
  <c r="D1269" i="1"/>
  <c r="G1269" i="1" s="1"/>
  <c r="C1269" i="1"/>
  <c r="D1268" i="1"/>
  <c r="C1268" i="1"/>
  <c r="D1267" i="1"/>
  <c r="C1267" i="1"/>
  <c r="G1266" i="1"/>
  <c r="D1266" i="1"/>
  <c r="C1266" i="1"/>
  <c r="H1266" i="1" s="1"/>
  <c r="D1265" i="1"/>
  <c r="G1265" i="1" s="1"/>
  <c r="C1265" i="1"/>
  <c r="D1264" i="1"/>
  <c r="C1264" i="1"/>
  <c r="D1263" i="1"/>
  <c r="C1263" i="1"/>
  <c r="G1262" i="1"/>
  <c r="D1262" i="1"/>
  <c r="C1262" i="1"/>
  <c r="H1262" i="1" s="1"/>
  <c r="D1261" i="1"/>
  <c r="G1261" i="1" s="1"/>
  <c r="C1261" i="1"/>
  <c r="D1260" i="1"/>
  <c r="C1260" i="1"/>
  <c r="D1259" i="1"/>
  <c r="C1259" i="1"/>
  <c r="G1258" i="1"/>
  <c r="D1258" i="1"/>
  <c r="C1258" i="1"/>
  <c r="H1258" i="1" s="1"/>
  <c r="D1257" i="1"/>
  <c r="G1257" i="1" s="1"/>
  <c r="C1257" i="1"/>
  <c r="D1256" i="1"/>
  <c r="C1256" i="1"/>
  <c r="D1255" i="1"/>
  <c r="C1255" i="1"/>
  <c r="G1254" i="1"/>
  <c r="D1254" i="1"/>
  <c r="C1254" i="1"/>
  <c r="H1254" i="1" s="1"/>
  <c r="D1253" i="1"/>
  <c r="G1253" i="1" s="1"/>
  <c r="C1253" i="1"/>
  <c r="D1252" i="1"/>
  <c r="C1252" i="1"/>
  <c r="D1251" i="1"/>
  <c r="C1251" i="1"/>
  <c r="G1250" i="1"/>
  <c r="D1250" i="1"/>
  <c r="C1250" i="1"/>
  <c r="H1250" i="1" s="1"/>
  <c r="D1249" i="1"/>
  <c r="G1249" i="1" s="1"/>
  <c r="C1249" i="1"/>
  <c r="D1248" i="1"/>
  <c r="C1248" i="1"/>
  <c r="D1247" i="1"/>
  <c r="C1247" i="1"/>
  <c r="G1246" i="1"/>
  <c r="D1246" i="1"/>
  <c r="C1246" i="1"/>
  <c r="H1246" i="1" s="1"/>
  <c r="D1245" i="1"/>
  <c r="G1245" i="1" s="1"/>
  <c r="C1245" i="1"/>
  <c r="D1244" i="1"/>
  <c r="C1244" i="1"/>
  <c r="D1243" i="1"/>
  <c r="C1243" i="1"/>
  <c r="G1242" i="1"/>
  <c r="D1242" i="1"/>
  <c r="C1242" i="1"/>
  <c r="H1242" i="1" s="1"/>
  <c r="D1241" i="1"/>
  <c r="C1241" i="1"/>
  <c r="D1240" i="1"/>
  <c r="C1240" i="1"/>
  <c r="D1239" i="1"/>
  <c r="C1239" i="1"/>
  <c r="G1238" i="1"/>
  <c r="D1238" i="1"/>
  <c r="C1238" i="1"/>
  <c r="H1238" i="1" s="1"/>
  <c r="D1237" i="1"/>
  <c r="C1237" i="1"/>
  <c r="D1236" i="1"/>
  <c r="C1236" i="1"/>
  <c r="D1235" i="1"/>
  <c r="G1234" i="1"/>
  <c r="D1234" i="1"/>
  <c r="C1234" i="1"/>
  <c r="H1234" i="1" s="1"/>
  <c r="D1233" i="1"/>
  <c r="G1233" i="1" s="1"/>
  <c r="C1233" i="1"/>
  <c r="D1232" i="1"/>
  <c r="C1232" i="1"/>
  <c r="D1231" i="1"/>
  <c r="C1231" i="1"/>
  <c r="G1230" i="1"/>
  <c r="D1230" i="1"/>
  <c r="C1230" i="1"/>
  <c r="H1230" i="1" s="1"/>
  <c r="D1229" i="1"/>
  <c r="G1229" i="1" s="1"/>
  <c r="C1229" i="1"/>
  <c r="D1228" i="1"/>
  <c r="C1228" i="1"/>
  <c r="D1227" i="1"/>
  <c r="C1227" i="1"/>
  <c r="G1226" i="1"/>
  <c r="D1226" i="1"/>
  <c r="C1226" i="1"/>
  <c r="H1226" i="1" s="1"/>
  <c r="D1225" i="1"/>
  <c r="G1225" i="1" s="1"/>
  <c r="C1225" i="1"/>
  <c r="D1224" i="1"/>
  <c r="C1224" i="1"/>
  <c r="C1223" i="1"/>
  <c r="D1221" i="1"/>
  <c r="G1221" i="1" s="1"/>
  <c r="C1221" i="1"/>
  <c r="D1220" i="1"/>
  <c r="C1220" i="1"/>
  <c r="D1219" i="1"/>
  <c r="C1219" i="1"/>
  <c r="D1218" i="1"/>
  <c r="C1218" i="1"/>
  <c r="D1217" i="1"/>
  <c r="G1217" i="1" s="1"/>
  <c r="C1217" i="1"/>
  <c r="D1216" i="1"/>
  <c r="C1216" i="1"/>
  <c r="D1215" i="1"/>
  <c r="D1213" i="1"/>
  <c r="G1213" i="1" s="1"/>
  <c r="C1213" i="1"/>
  <c r="D1212" i="1"/>
  <c r="C1212" i="1"/>
  <c r="D1211" i="1"/>
  <c r="C1211" i="1"/>
  <c r="G1210" i="1"/>
  <c r="D1210" i="1"/>
  <c r="C1210" i="1"/>
  <c r="H1210" i="1" s="1"/>
  <c r="D1209" i="1"/>
  <c r="G1209" i="1" s="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G1123" i="1"/>
  <c r="D1123" i="1"/>
  <c r="C1123" i="1"/>
  <c r="H1123" i="1" s="1"/>
  <c r="D1122" i="1"/>
  <c r="C1122" i="1"/>
  <c r="H1122" i="1" s="1"/>
  <c r="D1121" i="1"/>
  <c r="C1121" i="1"/>
  <c r="H1121" i="1" s="1"/>
  <c r="G1120" i="1"/>
  <c r="D1120" i="1"/>
  <c r="C1120" i="1"/>
  <c r="H1120" i="1" s="1"/>
  <c r="G1119" i="1"/>
  <c r="D1119" i="1"/>
  <c r="C1119" i="1"/>
  <c r="H1119" i="1" s="1"/>
  <c r="D1118" i="1"/>
  <c r="C1118" i="1"/>
  <c r="H1118" i="1" s="1"/>
  <c r="D1117" i="1"/>
  <c r="C1117" i="1"/>
  <c r="H1117" i="1" s="1"/>
  <c r="G1116" i="1"/>
  <c r="D1116" i="1"/>
  <c r="C1116" i="1"/>
  <c r="H1116" i="1" s="1"/>
  <c r="G1115" i="1"/>
  <c r="D1115" i="1"/>
  <c r="C1115" i="1"/>
  <c r="H1115" i="1" s="1"/>
  <c r="D1114" i="1"/>
  <c r="C1114" i="1"/>
  <c r="H1114" i="1" s="1"/>
  <c r="D1113" i="1"/>
  <c r="C1113" i="1"/>
  <c r="H1113" i="1" s="1"/>
  <c r="D1112" i="1"/>
  <c r="G1111" i="1"/>
  <c r="D1111" i="1"/>
  <c r="C1111" i="1"/>
  <c r="H1111" i="1" s="1"/>
  <c r="D1110" i="1"/>
  <c r="C1110" i="1"/>
  <c r="H1110" i="1" s="1"/>
  <c r="D1109" i="1"/>
  <c r="C1109" i="1"/>
  <c r="H1109" i="1" s="1"/>
  <c r="G1108" i="1"/>
  <c r="D1108" i="1"/>
  <c r="C1108" i="1"/>
  <c r="H1108" i="1" s="1"/>
  <c r="G1107" i="1"/>
  <c r="D1107" i="1"/>
  <c r="C1107" i="1"/>
  <c r="H1107" i="1" s="1"/>
  <c r="D1106" i="1"/>
  <c r="C1106" i="1"/>
  <c r="H1106" i="1" s="1"/>
  <c r="D1105" i="1"/>
  <c r="C1105" i="1"/>
  <c r="H1105" i="1" s="1"/>
  <c r="G1104" i="1"/>
  <c r="D1104" i="1"/>
  <c r="C1104" i="1"/>
  <c r="H1104" i="1" s="1"/>
  <c r="G1103" i="1"/>
  <c r="D1103" i="1"/>
  <c r="C1103" i="1"/>
  <c r="H1103" i="1" s="1"/>
  <c r="D1102" i="1"/>
  <c r="C1102" i="1"/>
  <c r="H1102" i="1" s="1"/>
  <c r="D1101" i="1"/>
  <c r="C1101" i="1"/>
  <c r="H1101" i="1" s="1"/>
  <c r="G1100" i="1"/>
  <c r="D1100" i="1"/>
  <c r="C1100" i="1"/>
  <c r="H1100" i="1" s="1"/>
  <c r="G1099" i="1"/>
  <c r="D1099" i="1"/>
  <c r="C1099" i="1"/>
  <c r="H1099" i="1" s="1"/>
  <c r="D1098" i="1"/>
  <c r="C1098" i="1"/>
  <c r="H1098" i="1" s="1"/>
  <c r="D1097" i="1"/>
  <c r="C1097" i="1"/>
  <c r="H1097" i="1" s="1"/>
  <c r="D1096" i="1"/>
  <c r="G1095" i="1"/>
  <c r="D1095" i="1"/>
  <c r="C1095" i="1"/>
  <c r="H1095" i="1" s="1"/>
  <c r="D1094" i="1"/>
  <c r="C1094" i="1"/>
  <c r="H1094" i="1" s="1"/>
  <c r="D1093" i="1"/>
  <c r="C1093" i="1"/>
  <c r="H1093" i="1" s="1"/>
  <c r="G1092" i="1"/>
  <c r="D1092" i="1"/>
  <c r="C1092" i="1"/>
  <c r="H1092" i="1" s="1"/>
  <c r="G1091" i="1"/>
  <c r="D1091" i="1"/>
  <c r="C1091" i="1"/>
  <c r="H1091" i="1" s="1"/>
  <c r="D1090" i="1"/>
  <c r="C1090" i="1"/>
  <c r="H1090" i="1" s="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D1064" i="1"/>
  <c r="C1064" i="1"/>
  <c r="D1063" i="1"/>
  <c r="C1063" i="1"/>
  <c r="H1063" i="1" s="1"/>
  <c r="D1062" i="1"/>
  <c r="C1062" i="1"/>
  <c r="H1062" i="1" s="1"/>
  <c r="G1061" i="1"/>
  <c r="D1061" i="1"/>
  <c r="C1061" i="1"/>
  <c r="H1061" i="1" s="1"/>
  <c r="G1060" i="1"/>
  <c r="D1060" i="1"/>
  <c r="C1060" i="1"/>
  <c r="H1060" i="1" s="1"/>
  <c r="D1059" i="1"/>
  <c r="C1059" i="1"/>
  <c r="H1059" i="1" s="1"/>
  <c r="D1058" i="1"/>
  <c r="C1058" i="1"/>
  <c r="H1058" i="1" s="1"/>
  <c r="G1057" i="1"/>
  <c r="D1057" i="1"/>
  <c r="C1057" i="1"/>
  <c r="H1057" i="1" s="1"/>
  <c r="D1056" i="1"/>
  <c r="C1056" i="1"/>
  <c r="D1055" i="1"/>
  <c r="C1055" i="1"/>
  <c r="H1055" i="1" s="1"/>
  <c r="D1054" i="1"/>
  <c r="C1054" i="1"/>
  <c r="H1054" i="1" s="1"/>
  <c r="G1053" i="1"/>
  <c r="D1053" i="1"/>
  <c r="C1053" i="1"/>
  <c r="H1053" i="1" s="1"/>
  <c r="G1052" i="1"/>
  <c r="D1052" i="1"/>
  <c r="C1052" i="1"/>
  <c r="H1052" i="1" s="1"/>
  <c r="D1051" i="1"/>
  <c r="C1051" i="1"/>
  <c r="H1051" i="1" s="1"/>
  <c r="D1050" i="1"/>
  <c r="C1050" i="1"/>
  <c r="H1050" i="1" s="1"/>
  <c r="G1049" i="1"/>
  <c r="D1049" i="1"/>
  <c r="C1049" i="1"/>
  <c r="H1049" i="1" s="1"/>
  <c r="D1048" i="1"/>
  <c r="C1048" i="1"/>
  <c r="C1047" i="1"/>
  <c r="G1045" i="1"/>
  <c r="D1045" i="1"/>
  <c r="C1045" i="1"/>
  <c r="H1045" i="1" s="1"/>
  <c r="D1044" i="1"/>
  <c r="C1044" i="1"/>
  <c r="H1044" i="1" s="1"/>
  <c r="D1043" i="1"/>
  <c r="C1043" i="1"/>
  <c r="H1043" i="1" s="1"/>
  <c r="G1042" i="1"/>
  <c r="D1042" i="1"/>
  <c r="C1042" i="1"/>
  <c r="H1042" i="1" s="1"/>
  <c r="G1041" i="1"/>
  <c r="D1041" i="1"/>
  <c r="C1041" i="1"/>
  <c r="H1041" i="1" s="1"/>
  <c r="D1040" i="1"/>
  <c r="C1040" i="1"/>
  <c r="H1040" i="1" s="1"/>
  <c r="D1039" i="1"/>
  <c r="C1039" i="1"/>
  <c r="H1039" i="1" s="1"/>
  <c r="G1038" i="1"/>
  <c r="D1038" i="1"/>
  <c r="C1038" i="1"/>
  <c r="H1038" i="1" s="1"/>
  <c r="G1037" i="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G1029" i="1"/>
  <c r="D1029" i="1"/>
  <c r="C1029" i="1"/>
  <c r="H1029" i="1" s="1"/>
  <c r="D1028" i="1"/>
  <c r="C1028" i="1"/>
  <c r="H1028" i="1" s="1"/>
  <c r="D1027" i="1"/>
  <c r="C1027" i="1"/>
  <c r="H1027" i="1" s="1"/>
  <c r="G1026" i="1"/>
  <c r="D1026" i="1"/>
  <c r="C1026" i="1"/>
  <c r="H1026" i="1" s="1"/>
  <c r="G1025" i="1"/>
  <c r="D1025" i="1"/>
  <c r="C1025" i="1"/>
  <c r="H1025" i="1" s="1"/>
  <c r="D1024" i="1"/>
  <c r="C1024" i="1"/>
  <c r="H1024" i="1" s="1"/>
  <c r="D1023" i="1"/>
  <c r="C1023" i="1"/>
  <c r="H1023" i="1" s="1"/>
  <c r="G1022" i="1"/>
  <c r="D1022" i="1"/>
  <c r="C1022" i="1"/>
  <c r="H1022" i="1" s="1"/>
  <c r="G1021" i="1"/>
  <c r="D1021" i="1"/>
  <c r="C1021" i="1"/>
  <c r="H1021" i="1" s="1"/>
  <c r="D1020" i="1"/>
  <c r="C1020" i="1"/>
  <c r="H1020" i="1" s="1"/>
  <c r="D1019" i="1"/>
  <c r="C1019" i="1"/>
  <c r="H1019" i="1" s="1"/>
  <c r="G1018" i="1"/>
  <c r="D1018" i="1"/>
  <c r="C1018" i="1"/>
  <c r="H1018" i="1" s="1"/>
  <c r="G1017" i="1"/>
  <c r="D1017" i="1"/>
  <c r="C1017" i="1"/>
  <c r="H1017" i="1" s="1"/>
  <c r="D1016" i="1"/>
  <c r="C1016" i="1"/>
  <c r="H1016" i="1" s="1"/>
  <c r="D1015" i="1"/>
  <c r="C1015" i="1"/>
  <c r="H1015" i="1" s="1"/>
  <c r="D1014" i="1"/>
  <c r="C1014" i="1"/>
  <c r="H1014" i="1" s="1"/>
  <c r="D1013" i="1"/>
  <c r="C1013" i="1"/>
  <c r="H1013" i="1" s="1"/>
  <c r="D1012" i="1"/>
  <c r="C1012" i="1"/>
  <c r="H1012" i="1" s="1"/>
  <c r="D1011" i="1"/>
  <c r="C1011" i="1"/>
  <c r="H1011" i="1" s="1"/>
  <c r="G1010" i="1"/>
  <c r="D1010" i="1"/>
  <c r="C1010" i="1"/>
  <c r="H1010" i="1" s="1"/>
  <c r="G1009" i="1"/>
  <c r="D1009" i="1"/>
  <c r="C1009" i="1"/>
  <c r="H1009" i="1" s="1"/>
  <c r="D1008" i="1"/>
  <c r="C1008" i="1"/>
  <c r="H1008" i="1" s="1"/>
  <c r="D1007" i="1"/>
  <c r="C1007" i="1"/>
  <c r="H1007" i="1" s="1"/>
  <c r="D1006" i="1"/>
  <c r="C1006" i="1"/>
  <c r="G1005" i="1"/>
  <c r="D1005" i="1"/>
  <c r="C1005" i="1"/>
  <c r="H1005" i="1" s="1"/>
  <c r="D1004" i="1"/>
  <c r="C1004" i="1"/>
  <c r="H1004" i="1" s="1"/>
  <c r="D1003" i="1"/>
  <c r="C1003" i="1"/>
  <c r="H1003" i="1" s="1"/>
  <c r="D1002" i="1"/>
  <c r="C1002" i="1"/>
  <c r="H1002" i="1" s="1"/>
  <c r="G1001" i="1"/>
  <c r="D1001" i="1"/>
  <c r="C1001" i="1"/>
  <c r="H1001" i="1" s="1"/>
  <c r="D1000" i="1"/>
  <c r="C1000" i="1"/>
  <c r="D999" i="1"/>
  <c r="C999" i="1"/>
  <c r="H999" i="1" s="1"/>
  <c r="D998" i="1"/>
  <c r="G998" i="1" s="1"/>
  <c r="C998" i="1"/>
  <c r="D997" i="1"/>
  <c r="C997" i="1"/>
  <c r="D996" i="1"/>
  <c r="C996" i="1"/>
  <c r="D995" i="1"/>
  <c r="C995" i="1"/>
  <c r="H995" i="1" s="1"/>
  <c r="G994" i="1"/>
  <c r="D994" i="1"/>
  <c r="C994" i="1"/>
  <c r="H994" i="1" s="1"/>
  <c r="D993" i="1"/>
  <c r="C993" i="1"/>
  <c r="H993" i="1" s="1"/>
  <c r="D992" i="1"/>
  <c r="C992" i="1"/>
  <c r="H992" i="1" s="1"/>
  <c r="D991" i="1"/>
  <c r="C991" i="1"/>
  <c r="H991" i="1" s="1"/>
  <c r="G989" i="1"/>
  <c r="D989" i="1"/>
  <c r="C989" i="1"/>
  <c r="H989" i="1" s="1"/>
  <c r="D988" i="1"/>
  <c r="C988" i="1"/>
  <c r="H988" i="1" s="1"/>
  <c r="D987" i="1"/>
  <c r="C987" i="1"/>
  <c r="H987" i="1" s="1"/>
  <c r="D986" i="1"/>
  <c r="G986" i="1" s="1"/>
  <c r="C986" i="1"/>
  <c r="H986" i="1" s="1"/>
  <c r="G983" i="1"/>
  <c r="D983" i="1"/>
  <c r="C983" i="1"/>
  <c r="H983" i="1" s="1"/>
  <c r="G982" i="1"/>
  <c r="D982" i="1"/>
  <c r="C982" i="1"/>
  <c r="H982" i="1" s="1"/>
  <c r="D981" i="1"/>
  <c r="C981" i="1"/>
  <c r="H981" i="1" s="1"/>
  <c r="D980" i="1"/>
  <c r="C980" i="1"/>
  <c r="H980" i="1" s="1"/>
  <c r="G979" i="1"/>
  <c r="D979" i="1"/>
  <c r="C979" i="1"/>
  <c r="H979" i="1" s="1"/>
  <c r="G978" i="1"/>
  <c r="D978" i="1"/>
  <c r="C978" i="1"/>
  <c r="H978" i="1" s="1"/>
  <c r="D977" i="1"/>
  <c r="C977" i="1"/>
  <c r="H977" i="1" s="1"/>
  <c r="D976" i="1"/>
  <c r="C976" i="1"/>
  <c r="H976" i="1" s="1"/>
  <c r="G975" i="1"/>
  <c r="D975" i="1"/>
  <c r="C975" i="1"/>
  <c r="H975" i="1" s="1"/>
  <c r="G974" i="1"/>
  <c r="D974" i="1"/>
  <c r="C974" i="1"/>
  <c r="H974" i="1" s="1"/>
  <c r="D973" i="1"/>
  <c r="C973" i="1"/>
  <c r="H973" i="1" s="1"/>
  <c r="D972" i="1"/>
  <c r="C972" i="1"/>
  <c r="H972" i="1" s="1"/>
  <c r="G971" i="1"/>
  <c r="D971" i="1"/>
  <c r="C971" i="1"/>
  <c r="H971" i="1" s="1"/>
  <c r="G970" i="1"/>
  <c r="D970" i="1"/>
  <c r="C970" i="1"/>
  <c r="H970" i="1" s="1"/>
  <c r="D969" i="1"/>
  <c r="C969" i="1"/>
  <c r="H969" i="1" s="1"/>
  <c r="D968" i="1"/>
  <c r="C968" i="1"/>
  <c r="H968" i="1" s="1"/>
  <c r="G967" i="1"/>
  <c r="D967" i="1"/>
  <c r="C967" i="1"/>
  <c r="H967" i="1" s="1"/>
  <c r="G966" i="1"/>
  <c r="D966" i="1"/>
  <c r="C966" i="1"/>
  <c r="H966" i="1" s="1"/>
  <c r="D965" i="1"/>
  <c r="C965" i="1"/>
  <c r="H965" i="1" s="1"/>
  <c r="D964" i="1"/>
  <c r="C964" i="1"/>
  <c r="H964" i="1" s="1"/>
  <c r="G963" i="1"/>
  <c r="D963" i="1"/>
  <c r="C963" i="1"/>
  <c r="H963" i="1" s="1"/>
  <c r="G962" i="1"/>
  <c r="D962" i="1"/>
  <c r="C962" i="1"/>
  <c r="H962" i="1" s="1"/>
  <c r="D961" i="1"/>
  <c r="C961" i="1"/>
  <c r="H961" i="1" s="1"/>
  <c r="D960" i="1"/>
  <c r="C960" i="1"/>
  <c r="H960" i="1" s="1"/>
  <c r="G959" i="1"/>
  <c r="D959" i="1"/>
  <c r="C959" i="1"/>
  <c r="H959" i="1" s="1"/>
  <c r="G958" i="1"/>
  <c r="D958" i="1"/>
  <c r="C958" i="1"/>
  <c r="H958" i="1" s="1"/>
  <c r="D957" i="1"/>
  <c r="C957" i="1"/>
  <c r="H957" i="1" s="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D941" i="1"/>
  <c r="C941" i="1"/>
  <c r="H941" i="1" s="1"/>
  <c r="D940" i="1"/>
  <c r="C940" i="1"/>
  <c r="H940" i="1" s="1"/>
  <c r="G939" i="1"/>
  <c r="D939" i="1"/>
  <c r="C939" i="1"/>
  <c r="H939" i="1" s="1"/>
  <c r="G938" i="1"/>
  <c r="D938" i="1"/>
  <c r="C938" i="1"/>
  <c r="H938" i="1" s="1"/>
  <c r="D937" i="1"/>
  <c r="C937" i="1"/>
  <c r="H937" i="1" s="1"/>
  <c r="D936" i="1"/>
  <c r="C936" i="1"/>
  <c r="H936" i="1" s="1"/>
  <c r="G935" i="1"/>
  <c r="D935" i="1"/>
  <c r="C935" i="1"/>
  <c r="H935" i="1" s="1"/>
  <c r="G934" i="1"/>
  <c r="D934" i="1"/>
  <c r="C934" i="1"/>
  <c r="H934" i="1" s="1"/>
  <c r="D933" i="1"/>
  <c r="C933" i="1"/>
  <c r="H933" i="1" s="1"/>
  <c r="D932" i="1"/>
  <c r="C932" i="1"/>
  <c r="H932" i="1" s="1"/>
  <c r="G931" i="1"/>
  <c r="D931" i="1"/>
  <c r="C931" i="1"/>
  <c r="H931" i="1" s="1"/>
  <c r="G930" i="1"/>
  <c r="D930" i="1"/>
  <c r="C930" i="1"/>
  <c r="H930" i="1" s="1"/>
  <c r="D929" i="1"/>
  <c r="C929" i="1"/>
  <c r="H929" i="1" s="1"/>
  <c r="D928" i="1"/>
  <c r="C928" i="1"/>
  <c r="H928" i="1" s="1"/>
  <c r="G927" i="1"/>
  <c r="D927" i="1"/>
  <c r="C927" i="1"/>
  <c r="H927" i="1" s="1"/>
  <c r="G926" i="1"/>
  <c r="D926" i="1"/>
  <c r="C926" i="1"/>
  <c r="H926" i="1" s="1"/>
  <c r="D925" i="1"/>
  <c r="C925" i="1"/>
  <c r="H925" i="1" s="1"/>
  <c r="D924" i="1"/>
  <c r="C924" i="1"/>
  <c r="H924" i="1" s="1"/>
  <c r="G923" i="1"/>
  <c r="D923" i="1"/>
  <c r="C923" i="1"/>
  <c r="H923" i="1" s="1"/>
  <c r="G922" i="1"/>
  <c r="D922" i="1"/>
  <c r="C922" i="1"/>
  <c r="H922" i="1" s="1"/>
  <c r="D921" i="1"/>
  <c r="C921" i="1"/>
  <c r="H921" i="1" s="1"/>
  <c r="D920" i="1"/>
  <c r="C920" i="1"/>
  <c r="H920" i="1" s="1"/>
  <c r="G919" i="1"/>
  <c r="D919" i="1"/>
  <c r="C919" i="1"/>
  <c r="H919" i="1" s="1"/>
  <c r="G918" i="1"/>
  <c r="D918" i="1"/>
  <c r="C918" i="1"/>
  <c r="H918" i="1" s="1"/>
  <c r="D917" i="1"/>
  <c r="C917" i="1"/>
  <c r="H917" i="1" s="1"/>
  <c r="D916" i="1"/>
  <c r="C916" i="1"/>
  <c r="H916" i="1" s="1"/>
  <c r="G915" i="1"/>
  <c r="D915" i="1"/>
  <c r="C915" i="1"/>
  <c r="H915" i="1" s="1"/>
  <c r="G914" i="1"/>
  <c r="D914" i="1"/>
  <c r="C914" i="1"/>
  <c r="H914" i="1" s="1"/>
  <c r="D913" i="1"/>
  <c r="C913" i="1"/>
  <c r="H913" i="1" s="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D882" i="1"/>
  <c r="G882" i="1" s="1"/>
  <c r="C882" i="1"/>
  <c r="D881" i="1"/>
  <c r="C881" i="1"/>
  <c r="H881" i="1" s="1"/>
  <c r="D880" i="1"/>
  <c r="C880" i="1"/>
  <c r="H880" i="1" s="1"/>
  <c r="G879" i="1"/>
  <c r="D879" i="1"/>
  <c r="C879" i="1"/>
  <c r="D878" i="1"/>
  <c r="G878" i="1" s="1"/>
  <c r="C878" i="1"/>
  <c r="D877" i="1"/>
  <c r="C877" i="1"/>
  <c r="H877" i="1" s="1"/>
  <c r="D876" i="1"/>
  <c r="C876" i="1"/>
  <c r="H876" i="1" s="1"/>
  <c r="G875" i="1"/>
  <c r="D875" i="1"/>
  <c r="C875" i="1"/>
  <c r="H875" i="1" s="1"/>
  <c r="D874" i="1"/>
  <c r="G874" i="1" s="1"/>
  <c r="C874" i="1"/>
  <c r="D873" i="1"/>
  <c r="C873" i="1"/>
  <c r="H873" i="1" s="1"/>
  <c r="D872" i="1"/>
  <c r="C872" i="1"/>
  <c r="H872" i="1" s="1"/>
  <c r="G871" i="1"/>
  <c r="D871" i="1"/>
  <c r="C871" i="1"/>
  <c r="H871" i="1" s="1"/>
  <c r="D870" i="1"/>
  <c r="G870" i="1" s="1"/>
  <c r="C870" i="1"/>
  <c r="D869" i="1"/>
  <c r="C869" i="1"/>
  <c r="H869" i="1" s="1"/>
  <c r="D868" i="1"/>
  <c r="C868" i="1"/>
  <c r="H868" i="1" s="1"/>
  <c r="G867" i="1"/>
  <c r="D867" i="1"/>
  <c r="C867" i="1"/>
  <c r="H867" i="1" s="1"/>
  <c r="D866" i="1"/>
  <c r="G866" i="1" s="1"/>
  <c r="C866" i="1"/>
  <c r="D865" i="1"/>
  <c r="C865" i="1"/>
  <c r="H865" i="1" s="1"/>
  <c r="D864" i="1"/>
  <c r="C864" i="1"/>
  <c r="H864" i="1" s="1"/>
  <c r="G863" i="1"/>
  <c r="D863" i="1"/>
  <c r="C863" i="1"/>
  <c r="H863" i="1" s="1"/>
  <c r="D862" i="1"/>
  <c r="G862" i="1" s="1"/>
  <c r="C862" i="1"/>
  <c r="D861" i="1"/>
  <c r="C861" i="1"/>
  <c r="H861" i="1" s="1"/>
  <c r="D860" i="1"/>
  <c r="C860" i="1"/>
  <c r="H860" i="1" s="1"/>
  <c r="G859" i="1"/>
  <c r="D859" i="1"/>
  <c r="C859" i="1"/>
  <c r="H859" i="1" s="1"/>
  <c r="D858" i="1"/>
  <c r="G858" i="1" s="1"/>
  <c r="C858" i="1"/>
  <c r="D857" i="1"/>
  <c r="C857" i="1"/>
  <c r="H857" i="1" s="1"/>
  <c r="D856" i="1"/>
  <c r="C856" i="1"/>
  <c r="H856" i="1" s="1"/>
  <c r="G855" i="1"/>
  <c r="D855" i="1"/>
  <c r="C855" i="1"/>
  <c r="H855" i="1" s="1"/>
  <c r="D854" i="1"/>
  <c r="G854" i="1" s="1"/>
  <c r="C854" i="1"/>
  <c r="D853" i="1"/>
  <c r="C853" i="1"/>
  <c r="H853" i="1" s="1"/>
  <c r="D852" i="1"/>
  <c r="C852" i="1"/>
  <c r="H852" i="1" s="1"/>
  <c r="G851" i="1"/>
  <c r="D851" i="1"/>
  <c r="C851" i="1"/>
  <c r="H851" i="1" s="1"/>
  <c r="D850" i="1"/>
  <c r="G850" i="1" s="1"/>
  <c r="C850" i="1"/>
  <c r="D849" i="1"/>
  <c r="C849" i="1"/>
  <c r="H849" i="1" s="1"/>
  <c r="D848" i="1"/>
  <c r="C848" i="1"/>
  <c r="H848" i="1" s="1"/>
  <c r="G847" i="1"/>
  <c r="D847" i="1"/>
  <c r="C847" i="1"/>
  <c r="H847" i="1" s="1"/>
  <c r="D846" i="1"/>
  <c r="G846" i="1" s="1"/>
  <c r="C846" i="1"/>
  <c r="D845" i="1"/>
  <c r="C845" i="1"/>
  <c r="H845" i="1" s="1"/>
  <c r="D844" i="1"/>
  <c r="C844" i="1"/>
  <c r="H844" i="1" s="1"/>
  <c r="G843" i="1"/>
  <c r="D843" i="1"/>
  <c r="C843" i="1"/>
  <c r="H843" i="1" s="1"/>
  <c r="D842" i="1"/>
  <c r="G842" i="1" s="1"/>
  <c r="C842" i="1"/>
  <c r="D841" i="1"/>
  <c r="C841" i="1"/>
  <c r="H841" i="1" s="1"/>
  <c r="D840" i="1"/>
  <c r="C840" i="1"/>
  <c r="H840" i="1" s="1"/>
  <c r="G839" i="1"/>
  <c r="D839" i="1"/>
  <c r="C839" i="1"/>
  <c r="H839" i="1" s="1"/>
  <c r="D838" i="1"/>
  <c r="G838" i="1" s="1"/>
  <c r="C838" i="1"/>
  <c r="D837" i="1"/>
  <c r="C837" i="1"/>
  <c r="H837" i="1" s="1"/>
  <c r="D836" i="1"/>
  <c r="C836" i="1"/>
  <c r="H836" i="1" s="1"/>
  <c r="G835" i="1"/>
  <c r="D835" i="1"/>
  <c r="C835" i="1"/>
  <c r="H835" i="1" s="1"/>
  <c r="D834" i="1"/>
  <c r="G834" i="1" s="1"/>
  <c r="C834" i="1"/>
  <c r="D833" i="1"/>
  <c r="C833" i="1"/>
  <c r="H833" i="1" s="1"/>
  <c r="D832" i="1"/>
  <c r="C832" i="1"/>
  <c r="H832" i="1" s="1"/>
  <c r="G831" i="1"/>
  <c r="D831" i="1"/>
  <c r="C831" i="1"/>
  <c r="H831" i="1" s="1"/>
  <c r="D830" i="1"/>
  <c r="G830" i="1" s="1"/>
  <c r="C830" i="1"/>
  <c r="D829" i="1"/>
  <c r="C829" i="1"/>
  <c r="H829" i="1" s="1"/>
  <c r="D828" i="1"/>
  <c r="C828" i="1"/>
  <c r="H828" i="1" s="1"/>
  <c r="G827" i="1"/>
  <c r="D827" i="1"/>
  <c r="C827" i="1"/>
  <c r="H827" i="1" s="1"/>
  <c r="D826" i="1"/>
  <c r="G826" i="1" s="1"/>
  <c r="C826" i="1"/>
  <c r="D825" i="1"/>
  <c r="C825" i="1"/>
  <c r="H825" i="1" s="1"/>
  <c r="D824" i="1"/>
  <c r="C824" i="1"/>
  <c r="H824" i="1" s="1"/>
  <c r="G823" i="1"/>
  <c r="D823" i="1"/>
  <c r="C823" i="1"/>
  <c r="H823" i="1" s="1"/>
  <c r="D822" i="1"/>
  <c r="G822" i="1" s="1"/>
  <c r="C822" i="1"/>
  <c r="D821" i="1"/>
  <c r="C821" i="1"/>
  <c r="H821" i="1" s="1"/>
  <c r="D820" i="1"/>
  <c r="C820" i="1"/>
  <c r="H820" i="1" s="1"/>
  <c r="G819" i="1"/>
  <c r="D819" i="1"/>
  <c r="C819" i="1"/>
  <c r="H819" i="1" s="1"/>
  <c r="D818" i="1"/>
  <c r="G818" i="1" s="1"/>
  <c r="C818" i="1"/>
  <c r="D817" i="1"/>
  <c r="C817" i="1"/>
  <c r="H817" i="1" s="1"/>
  <c r="D816" i="1"/>
  <c r="C816" i="1"/>
  <c r="H816" i="1" s="1"/>
  <c r="G815" i="1"/>
  <c r="D815" i="1"/>
  <c r="C815" i="1"/>
  <c r="H815" i="1" s="1"/>
  <c r="D814" i="1"/>
  <c r="G814" i="1" s="1"/>
  <c r="C814" i="1"/>
  <c r="D813" i="1"/>
  <c r="C813" i="1"/>
  <c r="H813" i="1" s="1"/>
  <c r="D812" i="1"/>
  <c r="C812" i="1"/>
  <c r="H812" i="1" s="1"/>
  <c r="G811" i="1"/>
  <c r="D811" i="1"/>
  <c r="C811" i="1"/>
  <c r="H811" i="1" s="1"/>
  <c r="D810" i="1"/>
  <c r="G810" i="1" s="1"/>
  <c r="C810" i="1"/>
  <c r="D809" i="1"/>
  <c r="C809" i="1"/>
  <c r="H809" i="1" s="1"/>
  <c r="D808" i="1"/>
  <c r="C808" i="1"/>
  <c r="H808" i="1" s="1"/>
  <c r="G807" i="1"/>
  <c r="D807" i="1"/>
  <c r="C807" i="1"/>
  <c r="H807" i="1" s="1"/>
  <c r="D806" i="1"/>
  <c r="G806" i="1" s="1"/>
  <c r="C806" i="1"/>
  <c r="D805" i="1"/>
  <c r="C805" i="1"/>
  <c r="H805" i="1" s="1"/>
  <c r="D804" i="1"/>
  <c r="C804" i="1"/>
  <c r="H804" i="1" s="1"/>
  <c r="G803" i="1"/>
  <c r="D803" i="1"/>
  <c r="C803" i="1"/>
  <c r="H803" i="1" s="1"/>
  <c r="D802" i="1"/>
  <c r="G802" i="1" s="1"/>
  <c r="C802" i="1"/>
  <c r="D801" i="1"/>
  <c r="C801" i="1"/>
  <c r="H801" i="1" s="1"/>
  <c r="D800" i="1"/>
  <c r="C800" i="1"/>
  <c r="H800" i="1" s="1"/>
  <c r="G799" i="1"/>
  <c r="D799" i="1"/>
  <c r="C799" i="1"/>
  <c r="H799" i="1" s="1"/>
  <c r="D798" i="1"/>
  <c r="G798" i="1" s="1"/>
  <c r="C798" i="1"/>
  <c r="D797" i="1"/>
  <c r="C797" i="1"/>
  <c r="H797" i="1" s="1"/>
  <c r="D796" i="1"/>
  <c r="C796" i="1"/>
  <c r="H796" i="1" s="1"/>
  <c r="G795" i="1"/>
  <c r="D795" i="1"/>
  <c r="C795" i="1"/>
  <c r="H795" i="1" s="1"/>
  <c r="D794" i="1"/>
  <c r="G794" i="1" s="1"/>
  <c r="C794" i="1"/>
  <c r="D793" i="1"/>
  <c r="C793" i="1"/>
  <c r="H793" i="1" s="1"/>
  <c r="D792" i="1"/>
  <c r="C792" i="1"/>
  <c r="H792" i="1" s="1"/>
  <c r="G791" i="1"/>
  <c r="D791" i="1"/>
  <c r="C791" i="1"/>
  <c r="H791" i="1" s="1"/>
  <c r="D790" i="1"/>
  <c r="G790" i="1" s="1"/>
  <c r="C790" i="1"/>
  <c r="D789" i="1"/>
  <c r="C789" i="1"/>
  <c r="H789" i="1" s="1"/>
  <c r="D788" i="1"/>
  <c r="C788" i="1"/>
  <c r="H788" i="1" s="1"/>
  <c r="G787" i="1"/>
  <c r="D787" i="1"/>
  <c r="C787" i="1"/>
  <c r="H787" i="1" s="1"/>
  <c r="D786" i="1"/>
  <c r="G786" i="1" s="1"/>
  <c r="C786" i="1"/>
  <c r="D785" i="1"/>
  <c r="C785" i="1"/>
  <c r="H785" i="1" s="1"/>
  <c r="D784" i="1"/>
  <c r="C784" i="1"/>
  <c r="H784" i="1" s="1"/>
  <c r="G783" i="1"/>
  <c r="D783" i="1"/>
  <c r="C783" i="1"/>
  <c r="H783" i="1" s="1"/>
  <c r="D782" i="1"/>
  <c r="G782" i="1" s="1"/>
  <c r="C782" i="1"/>
  <c r="D781" i="1"/>
  <c r="C781" i="1"/>
  <c r="H781" i="1" s="1"/>
  <c r="D780" i="1"/>
  <c r="C780" i="1"/>
  <c r="H780" i="1" s="1"/>
  <c r="G779" i="1"/>
  <c r="D779" i="1"/>
  <c r="C779" i="1"/>
  <c r="H779" i="1" s="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D714" i="1"/>
  <c r="G714" i="1" s="1"/>
  <c r="C714" i="1"/>
  <c r="H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G654" i="1"/>
  <c r="D654" i="1"/>
  <c r="C654" i="1"/>
  <c r="H654" i="1" s="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D646" i="1"/>
  <c r="C646" i="1"/>
  <c r="H646" i="1" s="1"/>
  <c r="D645" i="1"/>
  <c r="C645" i="1"/>
  <c r="D644" i="1"/>
  <c r="C644" i="1"/>
  <c r="D643" i="1"/>
  <c r="C643"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C412" i="1"/>
  <c r="H412" i="1" s="1"/>
  <c r="D411" i="1"/>
  <c r="C411" i="1"/>
  <c r="H411" i="1" s="1"/>
  <c r="H406" i="1"/>
  <c r="G406" i="1"/>
  <c r="D406" i="1"/>
  <c r="C406" i="1"/>
  <c r="D405" i="1"/>
  <c r="C405" i="1"/>
  <c r="H405" i="1" s="1"/>
  <c r="H404" i="1"/>
  <c r="G404" i="1"/>
  <c r="D404" i="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G365" i="1" s="1"/>
  <c r="D364" i="1"/>
  <c r="C364" i="1"/>
  <c r="G364" i="1" s="1"/>
  <c r="H363" i="1"/>
  <c r="G363" i="1"/>
  <c r="D363" i="1"/>
  <c r="C363" i="1"/>
  <c r="H362" i="1"/>
  <c r="G362" i="1"/>
  <c r="D362" i="1"/>
  <c r="C362" i="1"/>
  <c r="D361" i="1"/>
  <c r="C361" i="1"/>
  <c r="G361" i="1" s="1"/>
  <c r="H360" i="1"/>
  <c r="G360" i="1"/>
  <c r="D360" i="1"/>
  <c r="C360" i="1"/>
  <c r="D359" i="1"/>
  <c r="C359" i="1"/>
  <c r="G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D190" i="1"/>
  <c r="C190" i="1"/>
  <c r="H190" i="1" s="1"/>
  <c r="D189" i="1"/>
  <c r="C189" i="1"/>
  <c r="H189" i="1" s="1"/>
  <c r="D188" i="1"/>
  <c r="C188" i="1"/>
  <c r="H188" i="1" s="1"/>
  <c r="D187" i="1"/>
  <c r="C187" i="1"/>
  <c r="D186" i="1"/>
  <c r="C186" i="1"/>
  <c r="G186" i="1" s="1"/>
  <c r="H185" i="1"/>
  <c r="G185" i="1"/>
  <c r="D185" i="1"/>
  <c r="C185" i="1"/>
  <c r="D184" i="1"/>
  <c r="C184" i="1"/>
  <c r="D183" i="1"/>
  <c r="H183" i="1" s="1"/>
  <c r="C183" i="1"/>
  <c r="D182" i="1"/>
  <c r="C182" i="1"/>
  <c r="D181" i="1"/>
  <c r="C181" i="1"/>
  <c r="D180" i="1"/>
  <c r="C180" i="1"/>
  <c r="G180" i="1" s="1"/>
  <c r="H179" i="1"/>
  <c r="D179" i="1"/>
  <c r="G179" i="1" s="1"/>
  <c r="C179" i="1"/>
  <c r="H178" i="1"/>
  <c r="G178" i="1"/>
  <c r="D178" i="1"/>
  <c r="C178" i="1"/>
  <c r="D177" i="1"/>
  <c r="G177" i="1" s="1"/>
  <c r="C177" i="1"/>
  <c r="D176" i="1"/>
  <c r="C176" i="1"/>
  <c r="G176" i="1" s="1"/>
  <c r="D175" i="1"/>
  <c r="G175" i="1" s="1"/>
  <c r="C175" i="1"/>
  <c r="D174" i="1"/>
  <c r="G174" i="1" s="1"/>
  <c r="C174" i="1"/>
  <c r="C173" i="1"/>
  <c r="H172" i="1"/>
  <c r="D172" i="1"/>
  <c r="G172" i="1" s="1"/>
  <c r="C172" i="1"/>
  <c r="H171" i="1"/>
  <c r="G171" i="1"/>
  <c r="D171" i="1"/>
  <c r="C171" i="1"/>
  <c r="D170" i="1"/>
  <c r="C170" i="1"/>
  <c r="G170" i="1" s="1"/>
  <c r="D169" i="1"/>
  <c r="C169" i="1"/>
  <c r="G169" i="1" s="1"/>
  <c r="D168" i="1"/>
  <c r="C168" i="1"/>
  <c r="D167" i="1"/>
  <c r="C167" i="1"/>
  <c r="G167" i="1" s="1"/>
  <c r="D166" i="1"/>
  <c r="H166" i="1" s="1"/>
  <c r="C166" i="1"/>
  <c r="D165" i="1"/>
  <c r="C165" i="1"/>
  <c r="H164" i="1"/>
  <c r="G164" i="1"/>
  <c r="D164" i="1"/>
  <c r="C164" i="1"/>
  <c r="D163" i="1"/>
  <c r="C163" i="1"/>
  <c r="H163" i="1" s="1"/>
  <c r="H162" i="1"/>
  <c r="D162" i="1"/>
  <c r="C162" i="1"/>
  <c r="G162" i="1" s="1"/>
  <c r="D161" i="1"/>
  <c r="C161" i="1"/>
  <c r="H161" i="1" s="1"/>
  <c r="D160" i="1"/>
  <c r="C160" i="1"/>
  <c r="D158" i="1"/>
  <c r="C158" i="1"/>
  <c r="H158" i="1" s="1"/>
  <c r="D157" i="1"/>
  <c r="C157" i="1"/>
  <c r="H157" i="1" s="1"/>
  <c r="D156" i="1"/>
  <c r="C156" i="1"/>
  <c r="H156" i="1" s="1"/>
  <c r="C155" i="1"/>
  <c r="H154" i="1"/>
  <c r="G154" i="1"/>
  <c r="D154" i="1"/>
  <c r="C154" i="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D126" i="1"/>
  <c r="C126" i="1"/>
  <c r="H126" i="1" s="1"/>
  <c r="D125" i="1"/>
  <c r="C125" i="1"/>
  <c r="D124" i="1"/>
  <c r="C124" i="1"/>
  <c r="G124" i="1" s="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C82" i="1"/>
  <c r="H82" i="1" s="1"/>
  <c r="D81" i="1"/>
  <c r="C81" i="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405" i="1" l="1"/>
  <c r="D643" i="4"/>
  <c r="C637" i="1" s="1"/>
  <c r="G411" i="1"/>
  <c r="G1510" i="1"/>
  <c r="H1507" i="1"/>
  <c r="G1502" i="1"/>
  <c r="H1487" i="1"/>
  <c r="C1576" i="1"/>
  <c r="H1576" i="1" s="1"/>
  <c r="H1491" i="1"/>
  <c r="G1490" i="1"/>
  <c r="G1579" i="1"/>
  <c r="G1576" i="1"/>
  <c r="H1578" i="1"/>
  <c r="H1566" i="1"/>
  <c r="H1561" i="1"/>
  <c r="H1560" i="1"/>
  <c r="H1535" i="1"/>
  <c r="G1536" i="1"/>
  <c r="H1531" i="1"/>
  <c r="D49" i="8"/>
  <c r="G1526" i="1"/>
  <c r="C1501" i="1"/>
  <c r="H1503" i="1"/>
  <c r="G1499" i="1"/>
  <c r="H1499" i="1"/>
  <c r="G1486" i="1"/>
  <c r="H1483" i="1"/>
  <c r="D6" i="8"/>
  <c r="C1481" i="1" s="1"/>
  <c r="G1481" i="1" s="1"/>
  <c r="G1462" i="1"/>
  <c r="I1462" i="1" s="1"/>
  <c r="D22" i="7"/>
  <c r="D5" i="7" s="1"/>
  <c r="H1462" i="1"/>
  <c r="F114" i="6"/>
  <c r="H27" i="3"/>
  <c r="C1408" i="1"/>
  <c r="F115" i="6"/>
  <c r="H1000" i="1"/>
  <c r="D1223" i="1"/>
  <c r="F246" i="5"/>
  <c r="H996" i="1"/>
  <c r="E279" i="9"/>
  <c r="B279" i="9" s="1"/>
  <c r="H1218" i="1"/>
  <c r="H1064" i="1"/>
  <c r="F78" i="5"/>
  <c r="H1056" i="1"/>
  <c r="H1048" i="1"/>
  <c r="F69" i="5"/>
  <c r="F70" i="5"/>
  <c r="H1047" i="1"/>
  <c r="F52" i="5"/>
  <c r="F35" i="5"/>
  <c r="H998" i="1"/>
  <c r="H997" i="1"/>
  <c r="E12" i="5"/>
  <c r="D990" i="1" s="1"/>
  <c r="H1006" i="1"/>
  <c r="F19" i="5"/>
  <c r="G1278" i="1"/>
  <c r="G1274" i="1"/>
  <c r="G1241" i="1"/>
  <c r="G1237" i="1"/>
  <c r="G1218" i="1"/>
  <c r="E290" i="9"/>
  <c r="B290" i="9" s="1"/>
  <c r="G1064" i="1"/>
  <c r="G1056" i="1"/>
  <c r="G1048" i="1"/>
  <c r="G1034" i="1"/>
  <c r="G1033" i="1"/>
  <c r="G1030" i="1"/>
  <c r="G1014" i="1"/>
  <c r="G1013" i="1"/>
  <c r="G1006" i="1"/>
  <c r="G1002" i="1"/>
  <c r="G997" i="1"/>
  <c r="D12" i="5"/>
  <c r="C990" i="1" s="1"/>
  <c r="G993" i="1"/>
  <c r="F13" i="5"/>
  <c r="E644" i="4"/>
  <c r="D638" i="1" s="1"/>
  <c r="H637" i="1"/>
  <c r="B214" i="9"/>
  <c r="F216" i="9"/>
  <c r="B216" i="9" s="1"/>
  <c r="E283" i="9"/>
  <c r="B283" i="9" s="1"/>
  <c r="E68" i="9"/>
  <c r="B68" i="9" s="1"/>
  <c r="G713" i="1"/>
  <c r="G649" i="1"/>
  <c r="E22" i="9"/>
  <c r="B22" i="9" s="1"/>
  <c r="H643" i="1"/>
  <c r="H645" i="1"/>
  <c r="H644" i="1"/>
  <c r="F652" i="4"/>
  <c r="H642" i="1"/>
  <c r="G379" i="1"/>
  <c r="G378" i="1"/>
  <c r="F369" i="4"/>
  <c r="H257" i="1"/>
  <c r="G209" i="1"/>
  <c r="G206" i="1"/>
  <c r="H191" i="1"/>
  <c r="F188" i="4"/>
  <c r="H184" i="1"/>
  <c r="H187" i="1"/>
  <c r="G183" i="1"/>
  <c r="G182" i="1"/>
  <c r="F220" i="9"/>
  <c r="G181" i="1"/>
  <c r="H177" i="1"/>
  <c r="F177" i="4"/>
  <c r="H173" i="1"/>
  <c r="H175" i="1"/>
  <c r="H174" i="1"/>
  <c r="G168" i="1"/>
  <c r="G166" i="1"/>
  <c r="E163" i="4"/>
  <c r="D159" i="1" s="1"/>
  <c r="G165" i="1"/>
  <c r="F169" i="4"/>
  <c r="H160" i="1"/>
  <c r="F164" i="4"/>
  <c r="H155" i="1"/>
  <c r="E152" i="4"/>
  <c r="D148" i="1" s="1"/>
  <c r="F159" i="4"/>
  <c r="F134" i="4"/>
  <c r="G125" i="1"/>
  <c r="E124" i="4"/>
  <c r="D120" i="1" s="1"/>
  <c r="H113" i="1"/>
  <c r="E106" i="4"/>
  <c r="D102" i="1" s="1"/>
  <c r="G108" i="1"/>
  <c r="H81" i="1"/>
  <c r="G65" i="1"/>
  <c r="F68" i="4"/>
  <c r="E29" i="9"/>
  <c r="G64" i="1"/>
  <c r="H65" i="1"/>
  <c r="G647" i="1"/>
  <c r="H649" i="1"/>
  <c r="E274" i="9"/>
  <c r="H108" i="1"/>
  <c r="G668" i="1"/>
  <c r="G646" i="1"/>
  <c r="B274" i="9"/>
  <c r="G644" i="1"/>
  <c r="G643" i="1"/>
  <c r="G642" i="1"/>
  <c r="G645" i="1"/>
  <c r="G641" i="1"/>
  <c r="G412" i="1"/>
  <c r="E273" i="9"/>
  <c r="B273" i="9" s="1"/>
  <c r="G397" i="1"/>
  <c r="G398" i="1"/>
  <c r="H378" i="1"/>
  <c r="H379" i="1"/>
  <c r="H364" i="1"/>
  <c r="H365" i="1"/>
  <c r="H359" i="1"/>
  <c r="H361" i="1"/>
  <c r="G290" i="1"/>
  <c r="G413" i="1"/>
  <c r="G288" i="1"/>
  <c r="G637" i="1"/>
  <c r="G257" i="1"/>
  <c r="G191" i="1"/>
  <c r="G190" i="1"/>
  <c r="G189" i="1"/>
  <c r="G188" i="1"/>
  <c r="G187" i="1"/>
  <c r="G184" i="1"/>
  <c r="H186" i="1"/>
  <c r="H182" i="1"/>
  <c r="H181" i="1"/>
  <c r="H180" i="1"/>
  <c r="E43" i="9"/>
  <c r="B43" i="9" s="1"/>
  <c r="H176" i="1"/>
  <c r="G173" i="1"/>
  <c r="H170" i="1"/>
  <c r="H169" i="1"/>
  <c r="H168" i="1"/>
  <c r="H167" i="1"/>
  <c r="H165" i="1"/>
  <c r="G163" i="1"/>
  <c r="D163" i="4"/>
  <c r="G160" i="1"/>
  <c r="G161" i="1"/>
  <c r="G158" i="1"/>
  <c r="G157" i="1"/>
  <c r="G155" i="1"/>
  <c r="G156" i="1"/>
  <c r="D152" i="4"/>
  <c r="C148" i="1" s="1"/>
  <c r="H148" i="1" s="1"/>
  <c r="B217" i="9"/>
  <c r="F153" i="4"/>
  <c r="G149" i="1"/>
  <c r="G150" i="1"/>
  <c r="G130" i="1"/>
  <c r="G131" i="1"/>
  <c r="G126" i="1"/>
  <c r="G82" i="1"/>
  <c r="G79" i="1"/>
  <c r="G81" i="1"/>
  <c r="D133" i="4"/>
  <c r="H124" i="1"/>
  <c r="H125" i="1"/>
  <c r="G113" i="1"/>
  <c r="E284" i="9"/>
  <c r="B284" i="9" s="1"/>
  <c r="H1131" i="1"/>
  <c r="G1131" i="1"/>
  <c r="H1137" i="1"/>
  <c r="G1137" i="1"/>
  <c r="H1145" i="1"/>
  <c r="G1145" i="1"/>
  <c r="H1156" i="1"/>
  <c r="G1156" i="1"/>
  <c r="H1162" i="1"/>
  <c r="G1162" i="1"/>
  <c r="H1168" i="1"/>
  <c r="G1168" i="1"/>
  <c r="H1174" i="1"/>
  <c r="G1174" i="1"/>
  <c r="H1180" i="1"/>
  <c r="G1180" i="1"/>
  <c r="H1186" i="1"/>
  <c r="G1186" i="1"/>
  <c r="H1192" i="1"/>
  <c r="G1192" i="1"/>
  <c r="H1198" i="1"/>
  <c r="G1198" i="1"/>
  <c r="H1206" i="1"/>
  <c r="G1206" i="1"/>
  <c r="H1244" i="1"/>
  <c r="G1244" i="1"/>
  <c r="H1260" i="1"/>
  <c r="G1260" i="1"/>
  <c r="H1212" i="1"/>
  <c r="G1212" i="1"/>
  <c r="H1228" i="1"/>
  <c r="G1228" i="1"/>
  <c r="H1248" i="1"/>
  <c r="G1248" i="1"/>
  <c r="H1264" i="1"/>
  <c r="G1264" i="1"/>
  <c r="H1280" i="1"/>
  <c r="G1280" i="1"/>
  <c r="H1296" i="1"/>
  <c r="G1296" i="1"/>
  <c r="H1304" i="1"/>
  <c r="G1304" i="1"/>
  <c r="H1320" i="1"/>
  <c r="G1320" i="1"/>
  <c r="H1340" i="1"/>
  <c r="G1340" i="1"/>
  <c r="H1356" i="1"/>
  <c r="G1356" i="1"/>
  <c r="H1372" i="1"/>
  <c r="G1372" i="1"/>
  <c r="H1392" i="1"/>
  <c r="G1392" i="1"/>
  <c r="H1408" i="1"/>
  <c r="G1408" i="1"/>
  <c r="H1424" i="1"/>
  <c r="G1424" i="1"/>
  <c r="J1442" i="1"/>
  <c r="H1442" i="1"/>
  <c r="G1442" i="1"/>
  <c r="I1442" i="1" s="1"/>
  <c r="H1461" i="1"/>
  <c r="G1461" i="1"/>
  <c r="G1473" i="1"/>
  <c r="I1473" i="1" s="1"/>
  <c r="J1473" i="1"/>
  <c r="H1473" i="1"/>
  <c r="H1493" i="1"/>
  <c r="G1493" i="1"/>
  <c r="H1509" i="1"/>
  <c r="G1509" i="1"/>
  <c r="H1513" i="1"/>
  <c r="G1513" i="1"/>
  <c r="H1521" i="1"/>
  <c r="G1521" i="1"/>
  <c r="H1525" i="1"/>
  <c r="G1525" i="1"/>
  <c r="H1529" i="1"/>
  <c r="G1529" i="1"/>
  <c r="H1533" i="1"/>
  <c r="G1533" i="1"/>
  <c r="H1537" i="1"/>
  <c r="G1537" i="1"/>
  <c r="H1541" i="1"/>
  <c r="G1541" i="1"/>
  <c r="H1545" i="1"/>
  <c r="G1545" i="1"/>
  <c r="G1554" i="1"/>
  <c r="H1554" i="1"/>
  <c r="F422" i="4"/>
  <c r="D421" i="4"/>
  <c r="H1125" i="1"/>
  <c r="G1125" i="1"/>
  <c r="H1129" i="1"/>
  <c r="G1129" i="1"/>
  <c r="H1135" i="1"/>
  <c r="G1135" i="1"/>
  <c r="H1141" i="1"/>
  <c r="G1141" i="1"/>
  <c r="H1147" i="1"/>
  <c r="G1147" i="1"/>
  <c r="H1154" i="1"/>
  <c r="G1154" i="1"/>
  <c r="H1160" i="1"/>
  <c r="G1160" i="1"/>
  <c r="H1166" i="1"/>
  <c r="G1166" i="1"/>
  <c r="H1172" i="1"/>
  <c r="G1172" i="1"/>
  <c r="H1178" i="1"/>
  <c r="G1178" i="1"/>
  <c r="H1184" i="1"/>
  <c r="G1184" i="1"/>
  <c r="H1190" i="1"/>
  <c r="G1190" i="1"/>
  <c r="H1196" i="1"/>
  <c r="G1196" i="1"/>
  <c r="H1202" i="1"/>
  <c r="G1202" i="1"/>
  <c r="H1224" i="1"/>
  <c r="G1224" i="1"/>
  <c r="H1276" i="1"/>
  <c r="G1276" i="1"/>
  <c r="H1316" i="1"/>
  <c r="G1316" i="1"/>
  <c r="H1336" i="1"/>
  <c r="G1336" i="1"/>
  <c r="G1471" i="1"/>
  <c r="I1471" i="1" s="1"/>
  <c r="J1471" i="1"/>
  <c r="H1471"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H879"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8" i="1"/>
  <c r="G992" i="1"/>
  <c r="G996" i="1"/>
  <c r="G1000" i="1"/>
  <c r="G1004" i="1"/>
  <c r="G1008" i="1"/>
  <c r="G1012" i="1"/>
  <c r="G1016" i="1"/>
  <c r="G1020" i="1"/>
  <c r="G1024" i="1"/>
  <c r="G1028" i="1"/>
  <c r="G1032" i="1"/>
  <c r="G1036" i="1"/>
  <c r="G1040" i="1"/>
  <c r="G1044" i="1"/>
  <c r="G1047" i="1"/>
  <c r="G1051" i="1"/>
  <c r="G1055" i="1"/>
  <c r="G1059" i="1"/>
  <c r="G1063" i="1"/>
  <c r="G1066" i="1"/>
  <c r="G1070" i="1"/>
  <c r="G1074" i="1"/>
  <c r="G1078" i="1"/>
  <c r="G1082" i="1"/>
  <c r="G1086" i="1"/>
  <c r="G1090" i="1"/>
  <c r="G1094" i="1"/>
  <c r="G1098" i="1"/>
  <c r="G1102" i="1"/>
  <c r="G1106" i="1"/>
  <c r="G1110" i="1"/>
  <c r="G1114" i="1"/>
  <c r="G1118"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32" i="1"/>
  <c r="G1232" i="1"/>
  <c r="H1236" i="1"/>
  <c r="G1236" i="1"/>
  <c r="H1252" i="1"/>
  <c r="G1252" i="1"/>
  <c r="H1268" i="1"/>
  <c r="G1268" i="1"/>
  <c r="H1284" i="1"/>
  <c r="G1284" i="1"/>
  <c r="H1308" i="1"/>
  <c r="G1308" i="1"/>
  <c r="H1324" i="1"/>
  <c r="G1324" i="1"/>
  <c r="H1344" i="1"/>
  <c r="G1344" i="1"/>
  <c r="H1360" i="1"/>
  <c r="G1360" i="1"/>
  <c r="H1376" i="1"/>
  <c r="G1376" i="1"/>
  <c r="H1396" i="1"/>
  <c r="G1396" i="1"/>
  <c r="H1412" i="1"/>
  <c r="G1412" i="1"/>
  <c r="H1428" i="1"/>
  <c r="G1428" i="1"/>
  <c r="H1479" i="1"/>
  <c r="G1479" i="1"/>
  <c r="I1479" i="1" s="1"/>
  <c r="J1479" i="1"/>
  <c r="H1127" i="1"/>
  <c r="G1127" i="1"/>
  <c r="H1133" i="1"/>
  <c r="G1133" i="1"/>
  <c r="H1139" i="1"/>
  <c r="G1139" i="1"/>
  <c r="H1143" i="1"/>
  <c r="G1143" i="1"/>
  <c r="H1149" i="1"/>
  <c r="G1149" i="1"/>
  <c r="H1151" i="1"/>
  <c r="G1151" i="1"/>
  <c r="H1158" i="1"/>
  <c r="G1158" i="1"/>
  <c r="H1164" i="1"/>
  <c r="G1164" i="1"/>
  <c r="H1170" i="1"/>
  <c r="G1170" i="1"/>
  <c r="H1176" i="1"/>
  <c r="G1176" i="1"/>
  <c r="H1182" i="1"/>
  <c r="G1182" i="1"/>
  <c r="H1188" i="1"/>
  <c r="G1188" i="1"/>
  <c r="H1194" i="1"/>
  <c r="G1194" i="1"/>
  <c r="H1200" i="1"/>
  <c r="G1200" i="1"/>
  <c r="H1204" i="1"/>
  <c r="G1204" i="1"/>
  <c r="H1208" i="1"/>
  <c r="G1208" i="1"/>
  <c r="H1220" i="1"/>
  <c r="G1220" i="1"/>
  <c r="H1292" i="1"/>
  <c r="G1292" i="1"/>
  <c r="H1300" i="1"/>
  <c r="G1300" i="1"/>
  <c r="H1352" i="1"/>
  <c r="G1352" i="1"/>
  <c r="H1368" i="1"/>
  <c r="G1368" i="1"/>
  <c r="H1388" i="1"/>
  <c r="G1388" i="1"/>
  <c r="H1404" i="1"/>
  <c r="G1404" i="1"/>
  <c r="H1420" i="1"/>
  <c r="G1420"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7" i="1"/>
  <c r="G991" i="1"/>
  <c r="G995" i="1"/>
  <c r="G999" i="1"/>
  <c r="G1003" i="1"/>
  <c r="G1007" i="1"/>
  <c r="G1011" i="1"/>
  <c r="G1015" i="1"/>
  <c r="G1019" i="1"/>
  <c r="G1023" i="1"/>
  <c r="G1027" i="1"/>
  <c r="G1031" i="1"/>
  <c r="G1035" i="1"/>
  <c r="G1039" i="1"/>
  <c r="G1043" i="1"/>
  <c r="G1050" i="1"/>
  <c r="G1054" i="1"/>
  <c r="G1058" i="1"/>
  <c r="G1062" i="1"/>
  <c r="G1069" i="1"/>
  <c r="G1073" i="1"/>
  <c r="G1077" i="1"/>
  <c r="G1081" i="1"/>
  <c r="G1085" i="1"/>
  <c r="G1089" i="1"/>
  <c r="G1093" i="1"/>
  <c r="G1097" i="1"/>
  <c r="G1101" i="1"/>
  <c r="G1105" i="1"/>
  <c r="G1109" i="1"/>
  <c r="G1113" i="1"/>
  <c r="G1117" i="1"/>
  <c r="G1121" i="1"/>
  <c r="H1216" i="1"/>
  <c r="G1216" i="1"/>
  <c r="H1240" i="1"/>
  <c r="G1240" i="1"/>
  <c r="H1256" i="1"/>
  <c r="G1256" i="1"/>
  <c r="H1272" i="1"/>
  <c r="G1272" i="1"/>
  <c r="H1288" i="1"/>
  <c r="G1288" i="1"/>
  <c r="H1312" i="1"/>
  <c r="G1312" i="1"/>
  <c r="H1328" i="1"/>
  <c r="G1328" i="1"/>
  <c r="H1332" i="1"/>
  <c r="G1332" i="1"/>
  <c r="H1348" i="1"/>
  <c r="G1348" i="1"/>
  <c r="H1364" i="1"/>
  <c r="G1364" i="1"/>
  <c r="H1380" i="1"/>
  <c r="G1380" i="1"/>
  <c r="H1384" i="1"/>
  <c r="G1384" i="1"/>
  <c r="H1400" i="1"/>
  <c r="G1400" i="1"/>
  <c r="H1416" i="1"/>
  <c r="G1416" i="1"/>
  <c r="H1432" i="1"/>
  <c r="G1432" i="1"/>
  <c r="J1445" i="1"/>
  <c r="G1445" i="1"/>
  <c r="F107" i="4"/>
  <c r="D106" i="4"/>
  <c r="H1211" i="1"/>
  <c r="H1219"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9" i="1"/>
  <c r="J1439" i="1"/>
  <c r="H1440" i="1"/>
  <c r="I1440" i="1" s="1"/>
  <c r="H1443" i="1"/>
  <c r="J1443" i="1"/>
  <c r="H1444" i="1"/>
  <c r="I1444" i="1" s="1"/>
  <c r="G1448" i="1"/>
  <c r="J1448" i="1"/>
  <c r="G1452" i="1"/>
  <c r="J1452" i="1"/>
  <c r="G1458" i="1"/>
  <c r="J1458" i="1"/>
  <c r="H1474" i="1"/>
  <c r="G1474" i="1"/>
  <c r="I1474" i="1" s="1"/>
  <c r="H1489" i="1"/>
  <c r="G1489" i="1"/>
  <c r="H1505" i="1"/>
  <c r="G1505" i="1"/>
  <c r="H1548" i="1"/>
  <c r="G1548" i="1"/>
  <c r="G1562" i="1"/>
  <c r="H1562" i="1"/>
  <c r="F83" i="4"/>
  <c r="D82" i="4"/>
  <c r="I1447" i="1"/>
  <c r="I1451" i="1"/>
  <c r="I1457" i="1"/>
  <c r="G1463" i="1"/>
  <c r="I1463" i="1" s="1"/>
  <c r="J1463" i="1"/>
  <c r="G1465" i="1"/>
  <c r="I1465" i="1" s="1"/>
  <c r="J1465" i="1"/>
  <c r="G1467" i="1"/>
  <c r="I1467" i="1" s="1"/>
  <c r="J1467" i="1"/>
  <c r="I1476" i="1"/>
  <c r="H1477" i="1"/>
  <c r="G1477" i="1"/>
  <c r="I1477" i="1" s="1"/>
  <c r="H1485" i="1"/>
  <c r="G1485" i="1"/>
  <c r="H1501" i="1"/>
  <c r="G1501" i="1"/>
  <c r="H1551" i="1"/>
  <c r="G1551" i="1"/>
  <c r="H1556" i="1"/>
  <c r="G1556" i="1"/>
  <c r="F128" i="4"/>
  <c r="D124" i="4"/>
  <c r="F210" i="4"/>
  <c r="D196" i="4"/>
  <c r="H1209" i="1"/>
  <c r="G1211" i="1"/>
  <c r="H1213" i="1"/>
  <c r="H1217" i="1"/>
  <c r="G1219" i="1"/>
  <c r="H1221" i="1"/>
  <c r="G1223" i="1"/>
  <c r="H1225" i="1"/>
  <c r="G1227" i="1"/>
  <c r="H1229" i="1"/>
  <c r="G1231" i="1"/>
  <c r="H1233"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G1423" i="1"/>
  <c r="H1425" i="1"/>
  <c r="G1427" i="1"/>
  <c r="H1429" i="1"/>
  <c r="G1431" i="1"/>
  <c r="H1433" i="1"/>
  <c r="H1437" i="1"/>
  <c r="G1439" i="1"/>
  <c r="I1439" i="1" s="1"/>
  <c r="H1441" i="1"/>
  <c r="I1441" i="1" s="1"/>
  <c r="J1441" i="1"/>
  <c r="G1443" i="1"/>
  <c r="I1443" i="1" s="1"/>
  <c r="H1445" i="1"/>
  <c r="G1446" i="1"/>
  <c r="I1446" i="1" s="1"/>
  <c r="J1446" i="1"/>
  <c r="H1448" i="1"/>
  <c r="G1450" i="1"/>
  <c r="I1450" i="1" s="1"/>
  <c r="J1450" i="1"/>
  <c r="H1452" i="1"/>
  <c r="G1456" i="1"/>
  <c r="I1456" i="1" s="1"/>
  <c r="J1456" i="1"/>
  <c r="H1458" i="1"/>
  <c r="G1460" i="1"/>
  <c r="I1460" i="1" s="1"/>
  <c r="J1460" i="1"/>
  <c r="H1470" i="1"/>
  <c r="J1472" i="1"/>
  <c r="J1477" i="1"/>
  <c r="H1481" i="1"/>
  <c r="H1497" i="1"/>
  <c r="G1497" i="1"/>
  <c r="H1559" i="1"/>
  <c r="G1559" i="1"/>
  <c r="H1564" i="1"/>
  <c r="G1564" i="1"/>
  <c r="E298" i="4"/>
  <c r="E408" i="4" s="1"/>
  <c r="D403" i="1" s="1"/>
  <c r="F142" i="5"/>
  <c r="D134" i="5"/>
  <c r="D7" i="4"/>
  <c r="E82" i="4"/>
  <c r="D78" i="1" s="1"/>
  <c r="E224" i="4"/>
  <c r="D220" i="1" s="1"/>
  <c r="E421" i="4"/>
  <c r="E484" i="4"/>
  <c r="D478" i="1" s="1"/>
  <c r="E142" i="9"/>
  <c r="B142" i="9" s="1"/>
  <c r="H287" i="9"/>
  <c r="E287" i="9" s="1"/>
  <c r="B287" i="9" s="1"/>
  <c r="E146" i="5"/>
  <c r="D1124" i="1" s="1"/>
  <c r="F191" i="5"/>
  <c r="D190" i="5"/>
  <c r="D35" i="6"/>
  <c r="G160" i="9"/>
  <c r="E160" i="9" s="1"/>
  <c r="B160" i="9" s="1"/>
  <c r="J1476" i="1"/>
  <c r="J1478" i="1"/>
  <c r="G1480" i="1"/>
  <c r="G1484" i="1"/>
  <c r="G1488" i="1"/>
  <c r="G1492" i="1"/>
  <c r="G1496" i="1"/>
  <c r="G1500" i="1"/>
  <c r="G1504" i="1"/>
  <c r="G1508" i="1"/>
  <c r="F51" i="4"/>
  <c r="D50" i="4"/>
  <c r="F152" i="4"/>
  <c r="F299" i="4"/>
  <c r="D298" i="4"/>
  <c r="F351" i="4"/>
  <c r="D644" i="4"/>
  <c r="F417" i="4"/>
  <c r="D459" i="4"/>
  <c r="F466" i="4"/>
  <c r="E528" i="4"/>
  <c r="F626" i="4"/>
  <c r="D625" i="4"/>
  <c r="G286" i="9"/>
  <c r="E286" i="9" s="1"/>
  <c r="B286" i="9" s="1"/>
  <c r="F88" i="5"/>
  <c r="D87" i="5"/>
  <c r="G289" i="9"/>
  <c r="E289" i="9" s="1"/>
  <c r="B289" i="9" s="1"/>
  <c r="F177" i="5"/>
  <c r="F239" i="5"/>
  <c r="D238" i="5"/>
  <c r="F259" i="5"/>
  <c r="D258" i="5"/>
  <c r="F6" i="6"/>
  <c r="D5" i="6"/>
  <c r="G1547" i="1"/>
  <c r="H1550" i="1"/>
  <c r="G1555" i="1"/>
  <c r="H1558" i="1"/>
  <c r="G1563" i="1"/>
  <c r="E7" i="4"/>
  <c r="E50" i="4"/>
  <c r="D46" i="1" s="1"/>
  <c r="F345" i="4"/>
  <c r="D344" i="4"/>
  <c r="F397" i="4"/>
  <c r="D396" i="4"/>
  <c r="F516" i="4"/>
  <c r="D515" i="4"/>
  <c r="F568" i="4"/>
  <c r="D567" i="4"/>
  <c r="E237" i="5"/>
  <c r="E5" i="6"/>
  <c r="F90" i="6"/>
  <c r="D89" i="6"/>
  <c r="G162" i="9"/>
  <c r="E162" i="9" s="1"/>
  <c r="B162" i="9" s="1"/>
  <c r="D224" i="4"/>
  <c r="D252" i="4"/>
  <c r="D311" i="4"/>
  <c r="D363" i="4"/>
  <c r="D472" i="4"/>
  <c r="D484" i="4"/>
  <c r="E87" i="5"/>
  <c r="D1065" i="1" s="1"/>
  <c r="D118" i="5"/>
  <c r="D146" i="5"/>
  <c r="E176" i="5"/>
  <c r="D245" i="5"/>
  <c r="F416" i="4"/>
  <c r="D529" i="4"/>
  <c r="D593" i="4"/>
  <c r="D206" i="5"/>
  <c r="D176" i="5" s="1"/>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E164" i="9" s="1"/>
  <c r="B164" i="9" s="1"/>
  <c r="G211" i="9"/>
  <c r="E211" i="9" s="1"/>
  <c r="B211" i="9" s="1"/>
  <c r="G207" i="9"/>
  <c r="E207" i="9" s="1"/>
  <c r="B207" i="9" s="1"/>
  <c r="G203" i="9"/>
  <c r="E203" i="9" s="1"/>
  <c r="B203" i="9" s="1"/>
  <c r="G199" i="9"/>
  <c r="E199" i="9" s="1"/>
  <c r="B199" i="9" s="1"/>
  <c r="G195" i="9"/>
  <c r="E195" i="9" s="1"/>
  <c r="B195" i="9" s="1"/>
  <c r="G208" i="9"/>
  <c r="E208" i="9" s="1"/>
  <c r="B208" i="9" s="1"/>
  <c r="G200" i="9"/>
  <c r="E200" i="9" s="1"/>
  <c r="B200" i="9" s="1"/>
  <c r="G192" i="9"/>
  <c r="E192" i="9" s="1"/>
  <c r="B192" i="9" s="1"/>
  <c r="G190" i="9"/>
  <c r="E190" i="9" s="1"/>
  <c r="B190" i="9" s="1"/>
  <c r="G186" i="9"/>
  <c r="E186" i="9" s="1"/>
  <c r="B186" i="9" s="1"/>
  <c r="G182" i="9"/>
  <c r="E182" i="9" s="1"/>
  <c r="B182" i="9" s="1"/>
  <c r="G178" i="9"/>
  <c r="E178" i="9" s="1"/>
  <c r="B178" i="9" s="1"/>
  <c r="G163" i="9"/>
  <c r="E163" i="9" s="1"/>
  <c r="B163" i="9" s="1"/>
  <c r="G161" i="9"/>
  <c r="E161" i="9" s="1"/>
  <c r="B161" i="9" s="1"/>
  <c r="L212" i="9"/>
  <c r="G204" i="9"/>
  <c r="E204" i="9" s="1"/>
  <c r="B204" i="9" s="1"/>
  <c r="G196" i="9"/>
  <c r="E196" i="9" s="1"/>
  <c r="B196" i="9" s="1"/>
  <c r="L191" i="9"/>
  <c r="F191" i="9" s="1"/>
  <c r="G187" i="9"/>
  <c r="E187" i="9" s="1"/>
  <c r="B187" i="9" s="1"/>
  <c r="G183" i="9"/>
  <c r="E183" i="9" s="1"/>
  <c r="B183" i="9" s="1"/>
  <c r="G179" i="9"/>
  <c r="E179" i="9" s="1"/>
  <c r="B179" i="9" s="1"/>
  <c r="I10" i="9"/>
  <c r="B25" i="9"/>
  <c r="B29" i="9"/>
  <c r="B33" i="9"/>
  <c r="B37" i="9"/>
  <c r="B41" i="9"/>
  <c r="B45" i="9"/>
  <c r="B49" i="9"/>
  <c r="B53" i="9"/>
  <c r="E60" i="9"/>
  <c r="B60" i="9" s="1"/>
  <c r="B66" i="9"/>
  <c r="E76" i="9"/>
  <c r="B76" i="9" s="1"/>
  <c r="B82" i="9"/>
  <c r="E92" i="9"/>
  <c r="B92" i="9" s="1"/>
  <c r="B98" i="9"/>
  <c r="E108" i="9"/>
  <c r="B108" i="9" s="1"/>
  <c r="B114" i="9"/>
  <c r="B132" i="9"/>
  <c r="B136" i="9"/>
  <c r="B140" i="9"/>
  <c r="E131" i="9"/>
  <c r="B131" i="9" s="1"/>
  <c r="E135" i="9"/>
  <c r="B135" i="9" s="1"/>
  <c r="E139" i="9"/>
  <c r="B139" i="9" s="1"/>
  <c r="B145" i="9"/>
  <c r="B149" i="9"/>
  <c r="B153" i="9"/>
  <c r="B157" i="9"/>
  <c r="F219" i="9"/>
  <c r="B219" i="9" s="1"/>
  <c r="B222" i="9"/>
  <c r="F251" i="9"/>
  <c r="B251" i="9" s="1"/>
  <c r="B133" i="9"/>
  <c r="B137" i="9"/>
  <c r="B141" i="9"/>
  <c r="F227" i="9"/>
  <c r="B227" i="9" s="1"/>
  <c r="B230" i="9"/>
  <c r="B220" i="9"/>
  <c r="B228" i="9"/>
  <c r="B236" i="9"/>
  <c r="B244" i="9"/>
  <c r="B252" i="9"/>
  <c r="F218" i="9"/>
  <c r="B218" i="9" s="1"/>
  <c r="F226" i="9"/>
  <c r="B226" i="9" s="1"/>
  <c r="F234" i="9"/>
  <c r="B234" i="9" s="1"/>
  <c r="F242" i="9"/>
  <c r="B242" i="9" s="1"/>
  <c r="F250" i="9"/>
  <c r="B250" i="9" s="1"/>
  <c r="B254" i="9"/>
  <c r="B256" i="9"/>
  <c r="B258" i="9"/>
  <c r="B260" i="9"/>
  <c r="B262" i="9"/>
  <c r="B264" i="9"/>
  <c r="B266" i="9"/>
  <c r="B268" i="9"/>
  <c r="B270" i="9"/>
  <c r="B224" i="9"/>
  <c r="B232" i="9"/>
  <c r="B240" i="9"/>
  <c r="B248" i="9"/>
  <c r="E288" i="9"/>
  <c r="B288" i="9" s="1"/>
  <c r="F643" i="4" l="1"/>
  <c r="D43" i="8"/>
  <c r="C1524" i="1"/>
  <c r="D42" i="8"/>
  <c r="G297" i="9"/>
  <c r="E297" i="9" s="1"/>
  <c r="H29" i="3"/>
  <c r="C1436" i="1"/>
  <c r="H30" i="3"/>
  <c r="C1453" i="1"/>
  <c r="F12" i="5"/>
  <c r="E7" i="5"/>
  <c r="D985" i="1" s="1"/>
  <c r="H990" i="1"/>
  <c r="D7" i="5"/>
  <c r="C985" i="1" s="1"/>
  <c r="G990" i="1"/>
  <c r="F212" i="9"/>
  <c r="B212" i="9" s="1"/>
  <c r="F163" i="4"/>
  <c r="C159" i="1"/>
  <c r="G20" i="9"/>
  <c r="H20" i="9"/>
  <c r="G148" i="1"/>
  <c r="F133" i="4"/>
  <c r="C129" i="1"/>
  <c r="F176" i="5"/>
  <c r="H22" i="3"/>
  <c r="C1153" i="1"/>
  <c r="F593" i="4"/>
  <c r="C587" i="1"/>
  <c r="F146" i="5"/>
  <c r="C1124" i="1"/>
  <c r="F472" i="4"/>
  <c r="C466" i="1"/>
  <c r="F224" i="4"/>
  <c r="C220" i="1"/>
  <c r="F89" i="6"/>
  <c r="C1383" i="1"/>
  <c r="E68" i="5"/>
  <c r="B191" i="9"/>
  <c r="F258" i="5"/>
  <c r="C1235" i="1"/>
  <c r="F625" i="4"/>
  <c r="C619" i="1"/>
  <c r="F459" i="4"/>
  <c r="C453" i="1"/>
  <c r="E420" i="4"/>
  <c r="D415" i="1"/>
  <c r="F134" i="5"/>
  <c r="C1112" i="1"/>
  <c r="I1458" i="1"/>
  <c r="I1448" i="1"/>
  <c r="F106" i="4"/>
  <c r="C102" i="1"/>
  <c r="F529" i="4"/>
  <c r="D528" i="4"/>
  <c r="C523" i="1"/>
  <c r="F118" i="5"/>
  <c r="C1096" i="1"/>
  <c r="F363" i="4"/>
  <c r="C358" i="1"/>
  <c r="F567" i="4"/>
  <c r="C561" i="1"/>
  <c r="F396" i="4"/>
  <c r="C391" i="1"/>
  <c r="F298" i="4"/>
  <c r="C293" i="1"/>
  <c r="F50" i="4"/>
  <c r="C46" i="1"/>
  <c r="F35" i="6"/>
  <c r="C1329" i="1"/>
  <c r="H25" i="3"/>
  <c r="F196" i="4"/>
  <c r="C192" i="1"/>
  <c r="G292" i="9"/>
  <c r="E292" i="9" s="1"/>
  <c r="B292" i="9" s="1"/>
  <c r="F206" i="5"/>
  <c r="C1183" i="1"/>
  <c r="F245" i="5"/>
  <c r="C1222" i="1"/>
  <c r="F311" i="4"/>
  <c r="C306" i="1"/>
  <c r="E141" i="6"/>
  <c r="I24" i="3"/>
  <c r="D1299" i="1"/>
  <c r="E6" i="4"/>
  <c r="D3" i="1"/>
  <c r="G299" i="9"/>
  <c r="E299" i="9" s="1"/>
  <c r="D141" i="6"/>
  <c r="F5" i="6"/>
  <c r="H24" i="3"/>
  <c r="C1299" i="1"/>
  <c r="F238" i="5"/>
  <c r="D237" i="5"/>
  <c r="C1215" i="1"/>
  <c r="E636" i="4"/>
  <c r="D630" i="1" s="1"/>
  <c r="D522" i="1"/>
  <c r="F644" i="4"/>
  <c r="C638" i="1"/>
  <c r="G291" i="9"/>
  <c r="E291" i="9" s="1"/>
  <c r="B291" i="9" s="1"/>
  <c r="F190" i="5"/>
  <c r="C1167" i="1"/>
  <c r="E407" i="4"/>
  <c r="D402" i="1" s="1"/>
  <c r="D293" i="1"/>
  <c r="E151" i="4"/>
  <c r="I1452" i="1"/>
  <c r="E175" i="5"/>
  <c r="D1152" i="1" s="1"/>
  <c r="I22" i="3"/>
  <c r="D1153" i="1"/>
  <c r="F484" i="4"/>
  <c r="C478" i="1"/>
  <c r="F252" i="4"/>
  <c r="C248" i="1"/>
  <c r="I23" i="3"/>
  <c r="D1214" i="1"/>
  <c r="F515" i="4"/>
  <c r="C509" i="1"/>
  <c r="F344" i="4"/>
  <c r="C339" i="1"/>
  <c r="F87" i="5"/>
  <c r="D68" i="5"/>
  <c r="D6" i="5" s="1"/>
  <c r="C1065" i="1"/>
  <c r="H20" i="3"/>
  <c r="D350" i="4"/>
  <c r="D407" i="4" s="1"/>
  <c r="I34" i="3"/>
  <c r="F7" i="4"/>
  <c r="D6" i="4"/>
  <c r="C3" i="1"/>
  <c r="D151" i="4"/>
  <c r="F124" i="4"/>
  <c r="C120" i="1"/>
  <c r="F82" i="4"/>
  <c r="C78" i="1"/>
  <c r="F421" i="4"/>
  <c r="D420" i="4"/>
  <c r="C415" i="1"/>
  <c r="G294" i="9" l="1"/>
  <c r="E294" i="9" s="1"/>
  <c r="B294" i="9" s="1"/>
  <c r="H1524" i="1"/>
  <c r="G1524" i="1"/>
  <c r="I35" i="3"/>
  <c r="C1518" i="1"/>
  <c r="H11" i="3" s="1"/>
  <c r="C1517" i="1"/>
  <c r="G295" i="9"/>
  <c r="E295" i="9" s="1"/>
  <c r="B295" i="9" s="1"/>
  <c r="K1432" i="9"/>
  <c r="H1453" i="1"/>
  <c r="G1453" i="1"/>
  <c r="H1436" i="1"/>
  <c r="G1436" i="1"/>
  <c r="B297" i="9"/>
  <c r="E296" i="9"/>
  <c r="I10" i="3" s="1"/>
  <c r="I20" i="3"/>
  <c r="F7" i="5"/>
  <c r="E20" i="9"/>
  <c r="E19" i="9" s="1"/>
  <c r="H159" i="1"/>
  <c r="G159" i="1"/>
  <c r="G129" i="1"/>
  <c r="H129" i="1"/>
  <c r="F407" i="4"/>
  <c r="C402" i="1"/>
  <c r="H415" i="1"/>
  <c r="G415" i="1"/>
  <c r="H3" i="1"/>
  <c r="G3" i="1"/>
  <c r="H985" i="1"/>
  <c r="G985" i="1"/>
  <c r="H1065" i="1"/>
  <c r="G1065" i="1"/>
  <c r="H1167" i="1"/>
  <c r="G1167" i="1"/>
  <c r="F237" i="5"/>
  <c r="C1214" i="1"/>
  <c r="H23" i="3"/>
  <c r="E412" i="4"/>
  <c r="I16" i="3"/>
  <c r="D2" i="1"/>
  <c r="H306" i="1"/>
  <c r="G306" i="1"/>
  <c r="H1183" i="1"/>
  <c r="G1183" i="1"/>
  <c r="H192" i="1"/>
  <c r="G192" i="1"/>
  <c r="H391" i="1"/>
  <c r="G391" i="1"/>
  <c r="H358" i="1"/>
  <c r="G358" i="1"/>
  <c r="H523" i="1"/>
  <c r="G523" i="1"/>
  <c r="D635" i="4"/>
  <c r="F420" i="4"/>
  <c r="C414" i="1"/>
  <c r="G120" i="1"/>
  <c r="H120" i="1"/>
  <c r="D412" i="4"/>
  <c r="H16" i="3"/>
  <c r="F6" i="4"/>
  <c r="C2" i="1"/>
  <c r="F68" i="5"/>
  <c r="H21" i="3"/>
  <c r="C1046" i="1"/>
  <c r="H509" i="1"/>
  <c r="G509" i="1"/>
  <c r="G248" i="1"/>
  <c r="H248" i="1"/>
  <c r="E289" i="4"/>
  <c r="E290" i="4" s="1"/>
  <c r="D286" i="1" s="1"/>
  <c r="I17" i="3"/>
  <c r="D147" i="1"/>
  <c r="F141" i="6"/>
  <c r="H28" i="3"/>
  <c r="C1435" i="1"/>
  <c r="H46" i="1"/>
  <c r="G46" i="1"/>
  <c r="D636" i="4"/>
  <c r="F528" i="4"/>
  <c r="C522" i="1"/>
  <c r="H619" i="1"/>
  <c r="G619" i="1"/>
  <c r="H220" i="1"/>
  <c r="G220" i="1"/>
  <c r="H1124" i="1"/>
  <c r="G1124" i="1"/>
  <c r="H1153" i="1"/>
  <c r="G1153" i="1"/>
  <c r="E298" i="9"/>
  <c r="B299" i="9"/>
  <c r="H1222" i="1"/>
  <c r="G1222" i="1"/>
  <c r="H561" i="1"/>
  <c r="G561" i="1"/>
  <c r="H1096" i="1"/>
  <c r="G1096" i="1"/>
  <c r="E635" i="4"/>
  <c r="D629" i="1" s="1"/>
  <c r="D414" i="1"/>
  <c r="I21" i="3"/>
  <c r="D1046" i="1"/>
  <c r="E6" i="5"/>
  <c r="F6" i="5" s="1"/>
  <c r="C984" i="1"/>
  <c r="H1299" i="1"/>
  <c r="G1299" i="1"/>
  <c r="H78" i="1"/>
  <c r="G78" i="1"/>
  <c r="D289" i="4"/>
  <c r="F151" i="4"/>
  <c r="H17" i="3"/>
  <c r="C147" i="1"/>
  <c r="H1517" i="1"/>
  <c r="G1517" i="1"/>
  <c r="D408" i="4"/>
  <c r="F350" i="4"/>
  <c r="C345" i="1"/>
  <c r="H339" i="1"/>
  <c r="G339" i="1"/>
  <c r="H478" i="1"/>
  <c r="G478" i="1"/>
  <c r="G638" i="1"/>
  <c r="H638" i="1"/>
  <c r="H1215" i="1"/>
  <c r="G1215" i="1"/>
  <c r="I28" i="3"/>
  <c r="D1435" i="1"/>
  <c r="H9" i="3" s="1"/>
  <c r="H1329" i="1"/>
  <c r="G1329" i="1"/>
  <c r="H293" i="1"/>
  <c r="G293" i="1"/>
  <c r="H102" i="1"/>
  <c r="G102" i="1"/>
  <c r="H1112" i="1"/>
  <c r="G1112" i="1"/>
  <c r="H453" i="1"/>
  <c r="G453" i="1"/>
  <c r="H1235" i="1"/>
  <c r="G1235" i="1"/>
  <c r="H1383" i="1"/>
  <c r="G1383" i="1"/>
  <c r="H466" i="1"/>
  <c r="G466" i="1"/>
  <c r="H587" i="1"/>
  <c r="G587" i="1"/>
  <c r="D175" i="5"/>
  <c r="H1518" i="1" l="1"/>
  <c r="G1518" i="1"/>
  <c r="E293" i="9"/>
  <c r="I11" i="3" s="1"/>
  <c r="B20" i="9"/>
  <c r="K3" i="9"/>
  <c r="I9" i="3"/>
  <c r="H276" i="9"/>
  <c r="D984" i="1"/>
  <c r="G984" i="1" s="1"/>
  <c r="H1046" i="1"/>
  <c r="G1046" i="1"/>
  <c r="F635" i="4"/>
  <c r="C629" i="1"/>
  <c r="N3" i="9"/>
  <c r="H345" i="1"/>
  <c r="G345" i="1"/>
  <c r="H522" i="1"/>
  <c r="G522" i="1"/>
  <c r="D291" i="4"/>
  <c r="F289" i="4"/>
  <c r="D413" i="4"/>
  <c r="C285" i="1"/>
  <c r="G282" i="9"/>
  <c r="E282" i="9" s="1"/>
  <c r="B282" i="9" s="1"/>
  <c r="H1435" i="1"/>
  <c r="G1435" i="1"/>
  <c r="D639" i="4"/>
  <c r="F412" i="4"/>
  <c r="C407" i="1"/>
  <c r="H414" i="1"/>
  <c r="G414" i="1"/>
  <c r="H1214" i="1"/>
  <c r="G1214" i="1"/>
  <c r="H402" i="1"/>
  <c r="G402" i="1"/>
  <c r="F175" i="5"/>
  <c r="C1152" i="1"/>
  <c r="F408" i="4"/>
  <c r="C403" i="1"/>
  <c r="H147" i="1"/>
  <c r="G147" i="1"/>
  <c r="G276" i="9"/>
  <c r="F636" i="4"/>
  <c r="C630" i="1"/>
  <c r="E291" i="4"/>
  <c r="D287" i="1" s="1"/>
  <c r="E413" i="4"/>
  <c r="E414" i="4" s="1"/>
  <c r="D409" i="1" s="1"/>
  <c r="D285" i="1"/>
  <c r="H2" i="1"/>
  <c r="G2" i="1"/>
  <c r="D290" i="4"/>
  <c r="E639" i="4"/>
  <c r="D407" i="1"/>
  <c r="H984" i="1" l="1"/>
  <c r="E276" i="9"/>
  <c r="E275" i="9" s="1"/>
  <c r="H407" i="1"/>
  <c r="G407" i="1"/>
  <c r="D640" i="4"/>
  <c r="D415" i="4"/>
  <c r="F413" i="4"/>
  <c r="C408" i="1"/>
  <c r="H630" i="1"/>
  <c r="G630" i="1"/>
  <c r="H629" i="1"/>
  <c r="G629" i="1"/>
  <c r="H8" i="3"/>
  <c r="F291" i="4"/>
  <c r="C287" i="1"/>
  <c r="H1152" i="1"/>
  <c r="G1152" i="1"/>
  <c r="D633" i="1"/>
  <c r="F290" i="4"/>
  <c r="C286" i="1"/>
  <c r="H403" i="1"/>
  <c r="G403" i="1"/>
  <c r="D414" i="4"/>
  <c r="E640" i="4"/>
  <c r="E641" i="4" s="1"/>
  <c r="E415" i="4"/>
  <c r="D410" i="1" s="1"/>
  <c r="D408" i="1"/>
  <c r="D641" i="4"/>
  <c r="F639" i="4"/>
  <c r="C633" i="1"/>
  <c r="H285" i="1"/>
  <c r="G285" i="1"/>
  <c r="B276" i="9" l="1"/>
  <c r="D635" i="1"/>
  <c r="F641" i="4"/>
  <c r="C635" i="1"/>
  <c r="F415" i="4"/>
  <c r="C410" i="1"/>
  <c r="M3" i="9"/>
  <c r="I8" i="3"/>
  <c r="D642" i="4"/>
  <c r="D645" i="4" s="1"/>
  <c r="F640" i="4"/>
  <c r="C634" i="1"/>
  <c r="E642" i="4"/>
  <c r="D634" i="1"/>
  <c r="H633" i="1"/>
  <c r="G633" i="1"/>
  <c r="F414" i="4"/>
  <c r="C409" i="1"/>
  <c r="H408" i="1"/>
  <c r="G408" i="1"/>
  <c r="G286" i="1"/>
  <c r="H286" i="1"/>
  <c r="G287" i="1"/>
  <c r="H287" i="1"/>
  <c r="H18" i="3" l="1"/>
  <c r="C639" i="1"/>
  <c r="H410" i="1"/>
  <c r="G410" i="1"/>
  <c r="H409" i="1"/>
  <c r="G409" i="1"/>
  <c r="F642" i="4"/>
  <c r="D646" i="4"/>
  <c r="C636" i="1"/>
  <c r="H634" i="1"/>
  <c r="G634" i="1"/>
  <c r="E646" i="4"/>
  <c r="D636" i="1"/>
  <c r="H635" i="1"/>
  <c r="G635" i="1"/>
  <c r="E645" i="4"/>
  <c r="F645" i="4" s="1"/>
  <c r="H636" i="1" l="1"/>
  <c r="G636" i="1"/>
  <c r="I18" i="3"/>
  <c r="D639" i="1"/>
  <c r="H639" i="1" s="1"/>
  <c r="I19" i="3"/>
  <c r="D640" i="1"/>
  <c r="F646" i="4"/>
  <c r="C640" i="1"/>
  <c r="H7" i="3" s="1"/>
  <c r="H19" i="3"/>
  <c r="H640" i="1" l="1"/>
  <c r="G640" i="1"/>
  <c r="G639" i="1"/>
  <c r="J3" i="9"/>
  <c r="I7" i="3"/>
  <c r="M272" i="9" l="1"/>
  <c r="L272" i="9"/>
  <c r="H18" i="9"/>
  <c r="K5" i="9"/>
  <c r="M15" i="9"/>
  <c r="I11" i="9"/>
  <c r="J10" i="9"/>
  <c r="I7" i="9"/>
  <c r="G18" i="9"/>
  <c r="K9" i="9"/>
  <c r="J6" i="9"/>
  <c r="H17" i="9"/>
  <c r="K6" i="9"/>
  <c r="J11" i="9"/>
  <c r="H15" i="9"/>
  <c r="I5" i="9"/>
  <c r="K11" i="9"/>
  <c r="I17" i="9"/>
  <c r="K8" i="9"/>
  <c r="K13" i="9"/>
  <c r="J9" i="9"/>
  <c r="J7" i="9"/>
  <c r="I12" i="9"/>
  <c r="J17" i="9"/>
  <c r="K7" i="9"/>
  <c r="J12" i="9"/>
  <c r="J5" i="9"/>
  <c r="I8" i="9"/>
  <c r="G17" i="9"/>
  <c r="H16" i="9"/>
  <c r="J8" i="9"/>
  <c r="I13" i="9"/>
  <c r="K10" i="9"/>
  <c r="L16" i="9"/>
  <c r="G15" i="9"/>
  <c r="E15" i="9" s="1"/>
  <c r="I9" i="9"/>
  <c r="G16" i="9"/>
  <c r="I6" i="9"/>
  <c r="K12" i="9"/>
  <c r="L15" i="9"/>
  <c r="J13" i="9"/>
  <c r="M16" i="9"/>
  <c r="E18" i="9" l="1"/>
  <c r="B18" i="9" s="1"/>
  <c r="E8" i="9"/>
  <c r="B8" i="9" s="1"/>
  <c r="E5" i="9"/>
  <c r="B5" i="9" s="1"/>
  <c r="F15" i="9"/>
  <c r="B15" i="9" s="1"/>
  <c r="E16" i="9"/>
  <c r="E17" i="9"/>
  <c r="B17" i="9" s="1"/>
  <c r="E9" i="9"/>
  <c r="B9" i="9" s="1"/>
  <c r="E6" i="9"/>
  <c r="B6" i="9" s="1"/>
  <c r="F272" i="9"/>
  <c r="B272" i="9" s="1"/>
  <c r="E7" i="9"/>
  <c r="B7" i="9" s="1"/>
  <c r="E12" i="9"/>
  <c r="B12" i="9" s="1"/>
  <c r="E10" i="9"/>
  <c r="B10" i="9" s="1"/>
  <c r="E13" i="9"/>
  <c r="B13" i="9" s="1"/>
  <c r="F16" i="9"/>
  <c r="E11" i="9"/>
  <c r="B11" i="9" s="1"/>
  <c r="F14" i="9" l="1"/>
  <c r="E14" i="9"/>
  <c r="B16"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<sst xmlns="http://schemas.openxmlformats.org/spreadsheetml/2006/main" count="4313" uniqueCount="3393">
  <si>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</si>
  <si>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</si>
  <si>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</si>
  <si>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</si>
  <si>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</si>
  <si>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</si>
  <si>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</si>
  <si>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</si>
  <si>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</si>
  <si>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</si>
  <si>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</si>
  <si>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</si>
  <si>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</si>
  <si>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</si>
  <si>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</si>
  <si>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</si>
  <si>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</si>
  <si>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</si>
  <si>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</si>
  <si>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</si>
  <si>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</si>
  <si>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</si>
  <si>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</si>
  <si>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</si>
  <si>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</si>
  <si>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</si>
  <si>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</si>
  <si>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</si>
  <si>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</si>
  <si>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</si>
  <si>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</si>
  <si>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Mljet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</si>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</sst>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3759758</v>
      </c>
      <c r="D2" s="6">
        <f>'PR-RAS'!E6</f>
        <v>3877462.4699999997</v>
      </c>
      <c r="E2" s="6">
        <v>0</v>
      </c>
      <c r="F2" s="6">
        <v>0</v>
      </c>
      <c r="G2" s="7">
        <f t="shared" ref="G2:G264" si="0">(B2/1000)*(C2*1+D2*2)</f>
        <v>11514.682940000001</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2720593</v>
      </c>
      <c r="D46" s="1">
        <f>'PR-RAS'!E50</f>
        <v>2896890.28</v>
      </c>
      <c r="E46" s="1">
        <v>0</v>
      </c>
      <c r="F46" s="1">
        <v>0</v>
      </c>
      <c r="G46" s="2">
        <f t="shared" si="0"/>
        <v>383146.81019999995</v>
      </c>
      <c r="H46" s="2">
        <f t="shared" si="1"/>
        <v>0.27999999979510903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14000</v>
      </c>
      <c r="D55" s="1">
        <f>'PR-RAS'!E59</f>
        <v>0</v>
      </c>
      <c r="E55" s="1">
        <v>0</v>
      </c>
      <c r="F55" s="1">
        <v>0</v>
      </c>
      <c r="G55" s="2">
        <f t="shared" si="0"/>
        <v>756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14000</v>
      </c>
      <c r="D56" s="1">
        <f>'PR-RAS'!E60</f>
        <v>0</v>
      </c>
      <c r="E56" s="1">
        <v>0</v>
      </c>
      <c r="F56" s="1">
        <v>0</v>
      </c>
      <c r="G56" s="2">
        <f t="shared" si="0"/>
        <v>770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2706593</v>
      </c>
      <c r="D64" s="1">
        <f>'PR-RAS'!E68</f>
        <v>2896890.28</v>
      </c>
      <c r="E64" s="1">
        <v>0</v>
      </c>
      <c r="F64" s="1">
        <v>0</v>
      </c>
      <c r="G64" s="2">
        <f t="shared" si="0"/>
        <v>535523.53427999991</v>
      </c>
      <c r="H64" s="2">
        <f t="shared" si="1"/>
        <v>0.27999999979510903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2706593</v>
      </c>
      <c r="D65" s="1">
        <f>'PR-RAS'!E69</f>
        <v>2896890.28</v>
      </c>
      <c r="E65" s="1">
        <v>0</v>
      </c>
      <c r="F65" s="1">
        <v>0</v>
      </c>
      <c r="G65" s="2">
        <f t="shared" si="0"/>
        <v>544023.90783999988</v>
      </c>
      <c r="H65" s="2">
        <f t="shared" si="1"/>
        <v>0.27999999979510903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v>
      </c>
      <c r="D78" s="1">
        <f>'PR-RAS'!E82</f>
        <v>0.11</v>
      </c>
      <c r="E78" s="1">
        <v>0</v>
      </c>
      <c r="F78" s="1">
        <v>0</v>
      </c>
      <c r="G78" s="2">
        <f t="shared" si="0"/>
        <v>0.24794000000000002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v>
      </c>
      <c r="D79" s="1">
        <f>'PR-RAS'!E83</f>
        <v>0.11</v>
      </c>
      <c r="E79" s="1">
        <v>0</v>
      </c>
      <c r="F79" s="1">
        <v>0</v>
      </c>
      <c r="G79" s="2">
        <f t="shared" si="0"/>
        <v>0.25115999999999999</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v>
      </c>
      <c r="D81" s="1">
        <f>'PR-RAS'!E85</f>
        <v>0.03</v>
      </c>
      <c r="E81" s="1">
        <v>0</v>
      </c>
      <c r="F81" s="1">
        <v>0</v>
      </c>
      <c r="G81" s="2">
        <f t="shared" si="0"/>
        <v>0.24480000000000002</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0.08</v>
      </c>
      <c r="E82" s="1">
        <v>0</v>
      </c>
      <c r="F82" s="1">
        <v>0</v>
      </c>
      <c r="G82" s="2">
        <f t="shared" si="0"/>
        <v>1.2960000000000001E-2</v>
      </c>
      <c r="H82" s="2">
        <f t="shared" si="1"/>
        <v>0.08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10374.58</v>
      </c>
      <c r="E102" s="1">
        <v>0</v>
      </c>
      <c r="F102" s="1">
        <v>0</v>
      </c>
      <c r="G102" s="2">
        <f t="shared" si="0"/>
        <v>2095.66516</v>
      </c>
      <c r="H102" s="2">
        <f t="shared" si="1"/>
        <v>0.42000000000007276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10374.58</v>
      </c>
      <c r="E108" s="1">
        <v>0</v>
      </c>
      <c r="F108" s="1">
        <v>0</v>
      </c>
      <c r="G108" s="2">
        <f t="shared" si="0"/>
        <v>2220.16012</v>
      </c>
      <c r="H108" s="2">
        <f t="shared" si="1"/>
        <v>0.42000000000007276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10374.58</v>
      </c>
      <c r="E113" s="1">
        <v>0</v>
      </c>
      <c r="F113" s="1">
        <v>0</v>
      </c>
      <c r="G113" s="2">
        <f t="shared" si="0"/>
        <v>2323.9059200000002</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109284</v>
      </c>
      <c r="D120" s="1">
        <f>'PR-RAS'!E124</f>
        <v>68391.63</v>
      </c>
      <c r="E120" s="1">
        <v>0</v>
      </c>
      <c r="F120" s="1">
        <v>0</v>
      </c>
      <c r="G120" s="2">
        <f t="shared" si="0"/>
        <v>29282.003939999999</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109284</v>
      </c>
      <c r="D124" s="1">
        <f>'PR-RAS'!E128</f>
        <v>68391.63</v>
      </c>
      <c r="E124" s="1">
        <v>0</v>
      </c>
      <c r="F124" s="1">
        <v>0</v>
      </c>
      <c r="G124" s="2">
        <f t="shared" si="0"/>
        <v>30266.272980000002</v>
      </c>
      <c r="H124" s="2">
        <f t="shared" si="1"/>
        <v>0.36999999999534339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75819</v>
      </c>
      <c r="D125" s="1">
        <f>'PR-RAS'!E129</f>
        <v>68391.63</v>
      </c>
      <c r="E125" s="1">
        <v>0</v>
      </c>
      <c r="F125" s="1">
        <v>0</v>
      </c>
      <c r="G125" s="2">
        <f t="shared" si="0"/>
        <v>26362.680240000002</v>
      </c>
      <c r="H125" s="2">
        <f t="shared" si="1"/>
        <v>0.36999999999534339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33465</v>
      </c>
      <c r="D126" s="1">
        <f>'PR-RAS'!E130</f>
        <v>0</v>
      </c>
      <c r="E126" s="1">
        <v>0</v>
      </c>
      <c r="F126" s="1">
        <v>0</v>
      </c>
      <c r="G126" s="2">
        <f t="shared" si="0"/>
        <v>4183.125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929878</v>
      </c>
      <c r="D129" s="1">
        <f>'PR-RAS'!E133</f>
        <v>901805.87</v>
      </c>
      <c r="E129" s="1">
        <v>0</v>
      </c>
      <c r="F129" s="1">
        <v>0</v>
      </c>
      <c r="G129" s="2">
        <f t="shared" si="0"/>
        <v>349886.68672000006</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929878</v>
      </c>
      <c r="D130" s="1">
        <f>'PR-RAS'!E134</f>
        <v>901805.87</v>
      </c>
      <c r="E130" s="1">
        <v>0</v>
      </c>
      <c r="F130" s="1">
        <v>0</v>
      </c>
      <c r="G130" s="2">
        <f t="shared" si="0"/>
        <v>352620.17646000005</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923371</v>
      </c>
      <c r="D131" s="1">
        <f>'PR-RAS'!E135</f>
        <v>901805.87</v>
      </c>
      <c r="E131" s="1">
        <v>0</v>
      </c>
      <c r="F131" s="1">
        <v>0</v>
      </c>
      <c r="G131" s="2">
        <f t="shared" si="0"/>
        <v>354507.75620000006</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6507</v>
      </c>
      <c r="D132" s="1">
        <f>'PR-RAS'!E136</f>
        <v>0</v>
      </c>
      <c r="E132" s="1">
        <v>0</v>
      </c>
      <c r="F132" s="1">
        <v>0</v>
      </c>
      <c r="G132" s="2">
        <f t="shared" si="0"/>
        <v>852.41700000000003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3606343</v>
      </c>
      <c r="D147" s="1">
        <f>'PR-RAS'!E151</f>
        <v>3744162.2799999993</v>
      </c>
      <c r="E147" s="1">
        <v>0</v>
      </c>
      <c r="F147" s="1">
        <v>0</v>
      </c>
      <c r="G147" s="2">
        <f t="shared" si="0"/>
        <v>1619821.4637599997</v>
      </c>
      <c r="H147" s="2">
        <f t="shared" si="1"/>
        <v>0.27999999932944775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2582449</v>
      </c>
      <c r="D148" s="1">
        <f>'PR-RAS'!E152</f>
        <v>2718132.2299999995</v>
      </c>
      <c r="E148" s="1">
        <v>0</v>
      </c>
      <c r="F148" s="1">
        <v>0</v>
      </c>
      <c r="G148" s="2">
        <f t="shared" si="0"/>
        <v>1178750.8786199999</v>
      </c>
      <c r="H148" s="2">
        <f t="shared" si="1"/>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2164929</v>
      </c>
      <c r="D149" s="1">
        <f>'PR-RAS'!E153</f>
        <v>2245663.65</v>
      </c>
      <c r="E149" s="1">
        <v>0</v>
      </c>
      <c r="F149" s="1">
        <v>0</v>
      </c>
      <c r="G149" s="2">
        <f t="shared" si="0"/>
        <v>985125.93239999993</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2164929</v>
      </c>
      <c r="D150" s="1">
        <f>'PR-RAS'!E154</f>
        <v>2245663.65</v>
      </c>
      <c r="E150" s="1">
        <v>0</v>
      </c>
      <c r="F150" s="1">
        <v>0</v>
      </c>
      <c r="G150" s="2">
        <f t="shared" si="0"/>
        <v>991782.18869999994</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60900</v>
      </c>
      <c r="D154" s="1">
        <f>'PR-RAS'!E158</f>
        <v>101915.34</v>
      </c>
      <c r="E154" s="1">
        <v>0</v>
      </c>
      <c r="F154" s="1">
        <v>0</v>
      </c>
      <c r="G154" s="2">
        <f t="shared" si="0"/>
        <v>40503.794040000001</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356620</v>
      </c>
      <c r="D155" s="1">
        <f>'PR-RAS'!E159</f>
        <v>370553.24</v>
      </c>
      <c r="E155" s="1">
        <v>0</v>
      </c>
      <c r="F155" s="1">
        <v>0</v>
      </c>
      <c r="G155" s="2">
        <f t="shared" si="0"/>
        <v>169049.87792</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v>
      </c>
      <c r="D156" s="1">
        <f>'PR-RAS'!E160</f>
        <v>0</v>
      </c>
      <c r="E156" s="1">
        <v>0</v>
      </c>
      <c r="F156" s="1">
        <v>0</v>
      </c>
      <c r="G156" s="2">
        <f t="shared" si="0"/>
        <v>0.46499999999999997</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356529</v>
      </c>
      <c r="D157" s="1">
        <f>'PR-RAS'!E161</f>
        <v>370336.68</v>
      </c>
      <c r="E157" s="1">
        <v>0</v>
      </c>
      <c r="F157" s="1">
        <v>0</v>
      </c>
      <c r="G157" s="2">
        <f t="shared" si="0"/>
        <v>171163.56815999997</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88</v>
      </c>
      <c r="D158" s="1">
        <f>'PR-RAS'!E162</f>
        <v>216.56</v>
      </c>
      <c r="E158" s="1">
        <v>0</v>
      </c>
      <c r="F158" s="1">
        <v>0</v>
      </c>
      <c r="G158" s="2">
        <f t="shared" si="0"/>
        <v>81.815839999999994</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983056</v>
      </c>
      <c r="D159" s="1">
        <f>'PR-RAS'!E163</f>
        <v>982915.62</v>
      </c>
      <c r="E159" s="1">
        <v>0</v>
      </c>
      <c r="F159" s="1">
        <v>0</v>
      </c>
      <c r="G159" s="2">
        <f t="shared" si="0"/>
        <v>465924.18392000004</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103506</v>
      </c>
      <c r="D160" s="1">
        <f>'PR-RAS'!E164</f>
        <v>137920.32999999999</v>
      </c>
      <c r="E160" s="1">
        <v>0</v>
      </c>
      <c r="F160" s="1">
        <v>0</v>
      </c>
      <c r="G160" s="2">
        <f t="shared" si="0"/>
        <v>60316.11894</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5869</v>
      </c>
      <c r="D161" s="1">
        <f>'PR-RAS'!E165</f>
        <v>25154.880000000001</v>
      </c>
      <c r="E161" s="1">
        <v>0</v>
      </c>
      <c r="F161" s="1">
        <v>0</v>
      </c>
      <c r="G161" s="2">
        <f t="shared" si="0"/>
        <v>8988.6016</v>
      </c>
      <c r="H161" s="2">
        <f t="shared" si="1"/>
        <v>0.11999999999898137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95147</v>
      </c>
      <c r="D162" s="1">
        <f>'PR-RAS'!E166</f>
        <v>111765.45</v>
      </c>
      <c r="E162" s="1">
        <v>0</v>
      </c>
      <c r="F162" s="1">
        <v>0</v>
      </c>
      <c r="G162" s="2">
        <f t="shared" si="0"/>
        <v>51307.141900000002</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2490</v>
      </c>
      <c r="D163" s="1">
        <f>'PR-RAS'!E167</f>
        <v>1000</v>
      </c>
      <c r="E163" s="1">
        <v>0</v>
      </c>
      <c r="F163" s="1">
        <v>0</v>
      </c>
      <c r="G163" s="2">
        <f t="shared" si="0"/>
        <v>727.38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85894</v>
      </c>
      <c r="D165" s="1">
        <f>'PR-RAS'!E169</f>
        <v>85740.270000000019</v>
      </c>
      <c r="E165" s="1">
        <v>0</v>
      </c>
      <c r="F165" s="1">
        <v>0</v>
      </c>
      <c r="G165" s="2">
        <f t="shared" si="0"/>
        <v>42209.424560000007</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32377</v>
      </c>
      <c r="D166" s="1">
        <f>'PR-RAS'!E170</f>
        <v>34258.25</v>
      </c>
      <c r="E166" s="1">
        <v>0</v>
      </c>
      <c r="F166" s="1">
        <v>0</v>
      </c>
      <c r="G166" s="2">
        <f t="shared" si="0"/>
        <v>16647.427500000002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6798</v>
      </c>
      <c r="D167" s="1">
        <f>'PR-RAS'!E171</f>
        <v>12348.08</v>
      </c>
      <c r="E167" s="1">
        <v>0</v>
      </c>
      <c r="F167" s="1">
        <v>0</v>
      </c>
      <c r="G167" s="2">
        <f t="shared" si="0"/>
        <v>5228.0305600000002</v>
      </c>
      <c r="H167" s="2">
        <f t="shared" si="1"/>
        <v>7.999999999992724E-2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33432</v>
      </c>
      <c r="D168" s="1">
        <f>'PR-RAS'!E172</f>
        <v>22438.46</v>
      </c>
      <c r="E168" s="1">
        <v>0</v>
      </c>
      <c r="F168" s="1">
        <v>0</v>
      </c>
      <c r="G168" s="2">
        <f t="shared" si="0"/>
        <v>13077.58964</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4078</v>
      </c>
      <c r="D169" s="1">
        <f>'PR-RAS'!E173</f>
        <v>1784.27</v>
      </c>
      <c r="E169" s="1">
        <v>0</v>
      </c>
      <c r="F169" s="1">
        <v>0</v>
      </c>
      <c r="G169" s="2">
        <f t="shared" si="0"/>
        <v>1284.6187200000002</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9209</v>
      </c>
      <c r="D170" s="1">
        <f>'PR-RAS'!E174</f>
        <v>6401.21</v>
      </c>
      <c r="E170" s="1">
        <v>0</v>
      </c>
      <c r="F170" s="1">
        <v>0</v>
      </c>
      <c r="G170" s="2">
        <f t="shared" si="0"/>
        <v>3719.9299799999999</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8510</v>
      </c>
      <c r="E172" s="1">
        <v>0</v>
      </c>
      <c r="F172" s="1">
        <v>0</v>
      </c>
      <c r="G172" s="2">
        <f t="shared" si="0"/>
        <v>2910.42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742141</v>
      </c>
      <c r="D173" s="1">
        <f>'PR-RAS'!E177</f>
        <v>686506.51</v>
      </c>
      <c r="E173" s="1">
        <v>0</v>
      </c>
      <c r="F173" s="1">
        <v>0</v>
      </c>
      <c r="G173" s="2">
        <f t="shared" si="0"/>
        <v>363806.49143999995</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696944</v>
      </c>
      <c r="D174" s="1">
        <f>'PR-RAS'!E178</f>
        <v>643845.05000000005</v>
      </c>
      <c r="E174" s="1">
        <v>0</v>
      </c>
      <c r="F174" s="1">
        <v>0</v>
      </c>
      <c r="G174" s="2">
        <f t="shared" si="0"/>
        <v>343341.69929999998</v>
      </c>
      <c r="H174" s="2">
        <f t="shared" si="1"/>
        <v>5.0000000046566129E-2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7750</v>
      </c>
      <c r="D175" s="1">
        <f>'PR-RAS'!E179</f>
        <v>12608</v>
      </c>
      <c r="E175" s="1">
        <v>0</v>
      </c>
      <c r="F175" s="1">
        <v>0</v>
      </c>
      <c r="G175" s="2">
        <f t="shared" si="0"/>
        <v>5736.0839999999998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352</v>
      </c>
      <c r="D176" s="1">
        <f>'PR-RAS'!E180</f>
        <v>0</v>
      </c>
      <c r="E176" s="1">
        <v>0</v>
      </c>
      <c r="F176" s="1">
        <v>0</v>
      </c>
      <c r="G176" s="2">
        <f t="shared" si="0"/>
        <v>61.599999999999994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7211</v>
      </c>
      <c r="D177" s="1">
        <f>'PR-RAS'!E181</f>
        <v>9314.9</v>
      </c>
      <c r="E177" s="1">
        <v>0</v>
      </c>
      <c r="F177" s="1">
        <v>0</v>
      </c>
      <c r="G177" s="2">
        <f t="shared" si="0"/>
        <v>4547.9807999999994</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3600</v>
      </c>
      <c r="D179" s="1">
        <f>'PR-RAS'!E183</f>
        <v>1040</v>
      </c>
      <c r="E179" s="1">
        <v>0</v>
      </c>
      <c r="F179" s="1">
        <v>0</v>
      </c>
      <c r="G179" s="2">
        <f t="shared" si="0"/>
        <v>1011.04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11934</v>
      </c>
      <c r="D180" s="1">
        <f>'PR-RAS'!E184</f>
        <v>3928.97</v>
      </c>
      <c r="E180" s="1">
        <v>0</v>
      </c>
      <c r="F180" s="1">
        <v>0</v>
      </c>
      <c r="G180" s="2">
        <f t="shared" si="0"/>
        <v>3542.7572599999994</v>
      </c>
      <c r="H180" s="2">
        <f t="shared" si="1"/>
        <v>3.0000000000200089E-2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14100</v>
      </c>
      <c r="D181" s="1">
        <f>'PR-RAS'!E185</f>
        <v>12134.38</v>
      </c>
      <c r="E181" s="1">
        <v>0</v>
      </c>
      <c r="F181" s="1">
        <v>0</v>
      </c>
      <c r="G181" s="2">
        <f t="shared" si="0"/>
        <v>6906.3767999999991</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250</v>
      </c>
      <c r="D182" s="1">
        <f>'PR-RAS'!E186</f>
        <v>3635.21</v>
      </c>
      <c r="E182" s="1">
        <v>0</v>
      </c>
      <c r="F182" s="1">
        <v>0</v>
      </c>
      <c r="G182" s="2">
        <f t="shared" si="0"/>
        <v>1361.1960199999999</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9964.7999999999993</v>
      </c>
      <c r="E183" s="1">
        <v>0</v>
      </c>
      <c r="F183" s="1">
        <v>0</v>
      </c>
      <c r="G183" s="2">
        <f t="shared" si="0"/>
        <v>3627.1871999999998</v>
      </c>
      <c r="H183" s="2">
        <f t="shared" si="1"/>
        <v>0.2000000000007276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51515</v>
      </c>
      <c r="D184" s="1">
        <f>'PR-RAS'!E188</f>
        <v>62783.71</v>
      </c>
      <c r="E184" s="1">
        <v>0</v>
      </c>
      <c r="F184" s="1">
        <v>0</v>
      </c>
      <c r="G184" s="2">
        <f t="shared" si="0"/>
        <v>32406.082859999995</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1519</v>
      </c>
      <c r="D186" s="1">
        <f>'PR-RAS'!E190</f>
        <v>0</v>
      </c>
      <c r="E186" s="1">
        <v>0</v>
      </c>
      <c r="F186" s="1">
        <v>0</v>
      </c>
      <c r="G186" s="2">
        <f t="shared" si="0"/>
        <v>281.01499999999999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2190</v>
      </c>
      <c r="D187" s="1">
        <f>'PR-RAS'!E191</f>
        <v>2603</v>
      </c>
      <c r="E187" s="1">
        <v>0</v>
      </c>
      <c r="F187" s="1">
        <v>0</v>
      </c>
      <c r="G187" s="2">
        <f t="shared" si="0"/>
        <v>1375.6559999999999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v>
      </c>
      <c r="D188" s="1">
        <f>'PR-RAS'!E192</f>
        <v>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12644</v>
      </c>
      <c r="D189" s="1">
        <f>'PR-RAS'!E193</f>
        <v>11262.5</v>
      </c>
      <c r="E189" s="1">
        <v>0</v>
      </c>
      <c r="F189" s="1">
        <v>0</v>
      </c>
      <c r="G189" s="2">
        <f t="shared" si="0"/>
        <v>6611.7719999999999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3173</v>
      </c>
      <c r="D190" s="1">
        <f>'PR-RAS'!E194</f>
        <v>9151.7199999999993</v>
      </c>
      <c r="E190" s="1">
        <v>0</v>
      </c>
      <c r="F190" s="1">
        <v>0</v>
      </c>
      <c r="G190" s="2">
        <f t="shared" si="0"/>
        <v>4059.0471599999996</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31889</v>
      </c>
      <c r="D191" s="1">
        <f>'PR-RAS'!E195</f>
        <v>39766.49</v>
      </c>
      <c r="E191" s="1">
        <v>0</v>
      </c>
      <c r="F191" s="1">
        <v>0</v>
      </c>
      <c r="G191" s="2">
        <f t="shared" si="0"/>
        <v>21170.176199999998</v>
      </c>
      <c r="H191" s="2">
        <f t="shared" si="1"/>
        <v>0.48999999999796273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6906</v>
      </c>
      <c r="D192" s="1">
        <f>'PR-RAS'!E196</f>
        <v>10350.65</v>
      </c>
      <c r="E192" s="1">
        <v>0</v>
      </c>
      <c r="F192" s="1">
        <v>0</v>
      </c>
      <c r="G192" s="2">
        <f t="shared" si="0"/>
        <v>5272.9943000000003</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6906</v>
      </c>
      <c r="D206" s="1">
        <f>'PR-RAS'!E210</f>
        <v>10350.65</v>
      </c>
      <c r="E206" s="1">
        <v>0</v>
      </c>
      <c r="F206" s="1">
        <v>0</v>
      </c>
      <c r="G206" s="2">
        <f t="shared" si="0"/>
        <v>5659.4964999999993</v>
      </c>
      <c r="H206" s="2">
        <f t="shared" si="1"/>
        <v>0.3500000000003638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5005</v>
      </c>
      <c r="D207" s="1">
        <f>'PR-RAS'!E211</f>
        <v>5572.54</v>
      </c>
      <c r="E207" s="1">
        <v>0</v>
      </c>
      <c r="F207" s="1">
        <v>0</v>
      </c>
      <c r="G207" s="2">
        <f t="shared" si="0"/>
        <v>3326.9164799999999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1901</v>
      </c>
      <c r="D209" s="1">
        <f>'PR-RAS'!E213</f>
        <v>4778.1099999999997</v>
      </c>
      <c r="E209" s="1">
        <v>0</v>
      </c>
      <c r="F209" s="1">
        <v>0</v>
      </c>
      <c r="G209" s="2">
        <f t="shared" si="0"/>
        <v>2383.1017599999996</v>
      </c>
      <c r="H209" s="2">
        <f t="shared" si="1"/>
        <v>0.10999999999967258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2260</v>
      </c>
      <c r="D220" s="1">
        <f>'PR-RAS'!E224</f>
        <v>0</v>
      </c>
      <c r="E220" s="1">
        <v>0</v>
      </c>
      <c r="F220" s="1">
        <v>0</v>
      </c>
      <c r="G220" s="2">
        <f t="shared" si="0"/>
        <v>494.94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2260</v>
      </c>
      <c r="D227" s="1">
        <f>'PR-RAS'!E231</f>
        <v>0</v>
      </c>
      <c r="E227" s="1">
        <v>0</v>
      </c>
      <c r="F227" s="1">
        <v>0</v>
      </c>
      <c r="G227" s="2">
        <f t="shared" si="0"/>
        <v>510.76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2260</v>
      </c>
      <c r="D228" s="1">
        <f>'PR-RAS'!E232</f>
        <v>0</v>
      </c>
      <c r="E228" s="1">
        <v>0</v>
      </c>
      <c r="F228" s="1">
        <v>0</v>
      </c>
      <c r="G228" s="2">
        <f t="shared" si="0"/>
        <v>513.02</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31672</v>
      </c>
      <c r="D248" s="1">
        <f>'PR-RAS'!E252</f>
        <v>32763.78</v>
      </c>
      <c r="E248" s="1">
        <v>0</v>
      </c>
      <c r="F248" s="1">
        <v>0</v>
      </c>
      <c r="G248" s="2">
        <f t="shared" si="0"/>
        <v>24008.29132</v>
      </c>
      <c r="H248" s="2">
        <f t="shared" si="1"/>
        <v>0.22000000000116415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31672</v>
      </c>
      <c r="D255" s="1">
        <f>'PR-RAS'!E259</f>
        <v>32763.78</v>
      </c>
      <c r="E255" s="1">
        <v>0</v>
      </c>
      <c r="F255" s="1">
        <v>0</v>
      </c>
      <c r="G255" s="2">
        <f t="shared" si="0"/>
        <v>24688.688239999999</v>
      </c>
      <c r="H255" s="2">
        <f t="shared" si="1"/>
        <v>0.22000000000116415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31672</v>
      </c>
      <c r="D257" s="1">
        <f>'PR-RAS'!E261</f>
        <v>32763.78</v>
      </c>
      <c r="E257" s="1">
        <v>0</v>
      </c>
      <c r="F257" s="1">
        <v>0</v>
      </c>
      <c r="G257" s="2">
        <f t="shared" si="0"/>
        <v>24883.087360000001</v>
      </c>
      <c r="H257" s="2">
        <f t="shared" si="1"/>
        <v>0.22000000000116415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3606343</v>
      </c>
      <c r="D285" s="1">
        <f>'PR-RAS'!E289</f>
        <v>3744162.2799999993</v>
      </c>
      <c r="E285" s="1">
        <v>0</v>
      </c>
      <c r="F285" s="1">
        <v>0</v>
      </c>
      <c r="G285" s="2">
        <f t="shared" si="8"/>
        <v>3150885.5870399992</v>
      </c>
      <c r="H285" s="2">
        <f t="shared" si="9"/>
        <v>0.27999999932944775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153415</v>
      </c>
      <c r="D286" s="1">
        <f>'PR-RAS'!E290</f>
        <v>133300.19000000041</v>
      </c>
      <c r="E286" s="1">
        <v>0</v>
      </c>
      <c r="F286" s="1">
        <v>0</v>
      </c>
      <c r="G286" s="2">
        <f t="shared" si="8"/>
        <v>119704.38330000022</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446476</v>
      </c>
      <c r="D288" s="1">
        <f>'PR-RAS'!E292</f>
        <v>82672.38</v>
      </c>
      <c r="E288" s="1">
        <v>0</v>
      </c>
      <c r="F288" s="1">
        <v>0</v>
      </c>
      <c r="G288" s="2">
        <f t="shared" si="8"/>
        <v>175592.55812</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927</v>
      </c>
      <c r="D290" s="1">
        <f>'PR-RAS'!E294</f>
        <v>0</v>
      </c>
      <c r="E290" s="1">
        <v>0</v>
      </c>
      <c r="F290" s="1">
        <v>0</v>
      </c>
      <c r="G290" s="2">
        <f t="shared" si="8"/>
        <v>267.90299999999996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240501</v>
      </c>
      <c r="D345" s="1">
        <f>'PR-RAS'!E350</f>
        <v>130189.33</v>
      </c>
      <c r="E345" s="1">
        <v>0</v>
      </c>
      <c r="F345" s="1">
        <v>0</v>
      </c>
      <c r="G345" s="2">
        <f t="shared" si="8"/>
        <v>172302.60303999999</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90501</v>
      </c>
      <c r="D358" s="1">
        <f>'PR-RAS'!E363</f>
        <v>40726.83</v>
      </c>
      <c r="E358" s="1">
        <v>0</v>
      </c>
      <c r="F358" s="1">
        <v>0</v>
      </c>
      <c r="G358" s="2">
        <f t="shared" si="8"/>
        <v>61387.813620000001</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30625</v>
      </c>
      <c r="D359" s="1">
        <f>'PR-RAS'!E364</f>
        <v>0</v>
      </c>
      <c r="E359" s="1">
        <v>0</v>
      </c>
      <c r="F359" s="1">
        <v>0</v>
      </c>
      <c r="G359" s="2">
        <f t="shared" si="8"/>
        <v>10963.75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30625</v>
      </c>
      <c r="D361" s="1">
        <f>'PR-RAS'!E366</f>
        <v>0</v>
      </c>
      <c r="E361" s="1">
        <v>0</v>
      </c>
      <c r="F361" s="1">
        <v>0</v>
      </c>
      <c r="G361" s="2">
        <f t="shared" si="8"/>
        <v>11025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6638</v>
      </c>
      <c r="D364" s="1">
        <f>'PR-RAS'!E369</f>
        <v>13684.25</v>
      </c>
      <c r="E364" s="1">
        <v>0</v>
      </c>
      <c r="F364" s="1">
        <v>0</v>
      </c>
      <c r="G364" s="2">
        <f t="shared" si="8"/>
        <v>12344.3595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6638</v>
      </c>
      <c r="D365" s="1">
        <f>'PR-RAS'!E370</f>
        <v>13684.25</v>
      </c>
      <c r="E365" s="1">
        <v>0</v>
      </c>
      <c r="F365" s="1">
        <v>0</v>
      </c>
      <c r="G365" s="2">
        <f t="shared" si="8"/>
        <v>12378.366</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53238</v>
      </c>
      <c r="D378" s="1">
        <f>'PR-RAS'!E383</f>
        <v>27042.58</v>
      </c>
      <c r="E378" s="1">
        <v>0</v>
      </c>
      <c r="F378" s="1">
        <v>0</v>
      </c>
      <c r="G378" s="2">
        <f t="shared" si="8"/>
        <v>40460.831320000005</v>
      </c>
      <c r="H378" s="2">
        <f t="shared" si="9"/>
        <v>0.41999999999825377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53238</v>
      </c>
      <c r="D379" s="1">
        <f>'PR-RAS'!E384</f>
        <v>27042.58</v>
      </c>
      <c r="E379" s="1">
        <v>0</v>
      </c>
      <c r="F379" s="1">
        <v>0</v>
      </c>
      <c r="G379" s="2">
        <f t="shared" si="8"/>
        <v>40568.154480000005</v>
      </c>
      <c r="H379" s="2">
        <f t="shared" si="9"/>
        <v>0.41999999999825377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150000</v>
      </c>
      <c r="D397" s="1">
        <f>'PR-RAS'!E402</f>
        <v>89462.5</v>
      </c>
      <c r="E397" s="1">
        <v>0</v>
      </c>
      <c r="F397" s="1">
        <v>0</v>
      </c>
      <c r="G397" s="2">
        <f t="shared" si="8"/>
        <v>130254.3</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150000</v>
      </c>
      <c r="D398" s="1">
        <f>'PR-RAS'!E403</f>
        <v>89462.5</v>
      </c>
      <c r="E398" s="1">
        <v>0</v>
      </c>
      <c r="F398" s="1">
        <v>0</v>
      </c>
      <c r="G398" s="2">
        <f t="shared" si="8"/>
        <v>130583.22500000001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240501</v>
      </c>
      <c r="D403" s="1">
        <f>'PR-RAS'!E408</f>
        <v>130189.33</v>
      </c>
      <c r="E403" s="1">
        <v>0</v>
      </c>
      <c r="F403" s="1">
        <v>0</v>
      </c>
      <c r="G403" s="2">
        <f t="shared" si="8"/>
        <v>201353.62332000001</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281292</v>
      </c>
      <c r="D405" s="1">
        <f>'PR-RAS'!E410</f>
        <v>0</v>
      </c>
      <c r="E405" s="1">
        <v>0</v>
      </c>
      <c r="F405" s="1">
        <v>0</v>
      </c>
      <c r="G405" s="2">
        <f t="shared" si="8"/>
        <v>113641.96800000001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3759758</v>
      </c>
      <c r="D407" s="1">
        <f>'PR-RAS'!E412</f>
        <v>3877462.4699999997</v>
      </c>
      <c r="E407" s="1">
        <v>0</v>
      </c>
      <c r="F407" s="1">
        <v>0</v>
      </c>
      <c r="G407" s="2">
        <f t="shared" si="8"/>
        <v>4674961.2736400003</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3846844</v>
      </c>
      <c r="D408" s="1">
        <f>'PR-RAS'!E413</f>
        <v>3874351.6099999994</v>
      </c>
      <c r="E408" s="1">
        <v>0</v>
      </c>
      <c r="F408" s="1">
        <v>0</v>
      </c>
      <c r="G408" s="2">
        <f t="shared" si="8"/>
        <v>4719387.7185399989</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3110.8600000003353</v>
      </c>
      <c r="E409" s="1">
        <v>0</v>
      </c>
      <c r="F409" s="1">
        <v>0</v>
      </c>
      <c r="G409" s="2">
        <f t="shared" si="8"/>
        <v>2538.4617600002734</v>
      </c>
      <c r="H409" s="2">
        <f t="shared" si="9"/>
        <v>0.13999999966472387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87086</v>
      </c>
      <c r="D410" s="1">
        <f>'PR-RAS'!E415</f>
        <v>0</v>
      </c>
      <c r="E410" s="1">
        <v>0</v>
      </c>
      <c r="F410" s="1">
        <v>0</v>
      </c>
      <c r="G410" s="2">
        <f t="shared" si="8"/>
        <v>35618.173999999999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165184</v>
      </c>
      <c r="D411" s="1">
        <f>'PR-RAS'!E416</f>
        <v>82672.38</v>
      </c>
      <c r="E411" s="1">
        <v>0</v>
      </c>
      <c r="F411" s="1">
        <v>0</v>
      </c>
      <c r="G411" s="2">
        <f t="shared" si="8"/>
        <v>135516.7916</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927</v>
      </c>
      <c r="D413" s="1">
        <f>'PR-RAS'!E418</f>
        <v>0</v>
      </c>
      <c r="E413" s="1">
        <v>0</v>
      </c>
      <c r="F413" s="1">
        <v>0</v>
      </c>
      <c r="G413" s="2">
        <f t="shared" si="8"/>
        <v>381.92399999999998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3759758</v>
      </c>
      <c r="D633" s="1">
        <f>'PR-RAS'!E639</f>
        <v>3877462.4699999997</v>
      </c>
      <c r="E633" s="1">
        <v>0</v>
      </c>
      <c r="F633" s="1">
        <v>0</v>
      </c>
      <c r="G633" s="2">
        <f t="shared" si="10"/>
        <v>7277279.6180799995</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3846844</v>
      </c>
      <c r="D634" s="1">
        <f>'PR-RAS'!E640</f>
        <v>3874351.6099999994</v>
      </c>
      <c r="E634" s="1">
        <v>0</v>
      </c>
      <c r="F634" s="1">
        <v>0</v>
      </c>
      <c r="G634" s="2">
        <f t="shared" si="10"/>
        <v>7339981.3902599998</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3110.8600000003353</v>
      </c>
      <c r="E635" s="1">
        <v>0</v>
      </c>
      <c r="F635" s="1">
        <v>0</v>
      </c>
      <c r="G635" s="2">
        <f t="shared" si="10"/>
        <v>3944.5704800004251</v>
      </c>
      <c r="H635" s="2">
        <f t="shared" si="11"/>
        <v>0.13999999966472387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87086</v>
      </c>
      <c r="D636" s="1">
        <f>'PR-RAS'!E642</f>
        <v>0</v>
      </c>
      <c r="E636" s="1">
        <v>0</v>
      </c>
      <c r="F636" s="1">
        <v>0</v>
      </c>
      <c r="G636" s="2">
        <f t="shared" si="10"/>
        <v>55299.61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165184</v>
      </c>
      <c r="D637" s="1">
        <f>'PR-RAS'!E643</f>
        <v>82672.38</v>
      </c>
      <c r="E637" s="1">
        <v>0</v>
      </c>
      <c r="F637" s="1">
        <v>0</v>
      </c>
      <c r="G637" s="2">
        <f t="shared" si="10"/>
        <v>210216.29136</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78098</v>
      </c>
      <c r="D639" s="1">
        <f>'PR-RAS'!E645</f>
        <v>85783.24000000034</v>
      </c>
      <c r="E639" s="1">
        <v>0</v>
      </c>
      <c r="F639" s="1">
        <v>0</v>
      </c>
      <c r="G639" s="2">
        <f t="shared" si="10"/>
        <v>159285.93824000043</v>
      </c>
      <c r="H639" s="2">
        <f t="shared" si="11"/>
        <v>0.24000000033993274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415293</v>
      </c>
      <c r="D641" s="1">
        <f>'PR-RAS'!E647</f>
        <v>533500</v>
      </c>
      <c r="E641" s="1">
        <v>0</v>
      </c>
      <c r="F641" s="1">
        <v>0</v>
      </c>
      <c r="G641" s="2">
        <f t="shared" si="10"/>
        <v>948667.52</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114588</v>
      </c>
      <c r="D642" s="1">
        <f>'PR-RAS'!E649</f>
        <v>53828.83</v>
      </c>
      <c r="E642" s="1">
        <v>0</v>
      </c>
      <c r="F642" s="1">
        <v>0</v>
      </c>
      <c r="G642" s="2">
        <f t="shared" si="10"/>
        <v>142459.46806000001</v>
      </c>
      <c r="H642" s="2">
        <f t="shared" si="11"/>
        <v>0.16999999999825377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1098724</v>
      </c>
      <c r="D643" s="1">
        <f>'PR-RAS'!E650</f>
        <v>1071360.23</v>
      </c>
      <c r="E643" s="1">
        <v>0</v>
      </c>
      <c r="F643" s="1">
        <v>0</v>
      </c>
      <c r="G643" s="2">
        <f t="shared" si="10"/>
        <v>2081007.34332</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1159483</v>
      </c>
      <c r="D644" s="1">
        <f>'PR-RAS'!E651</f>
        <v>1053577.57</v>
      </c>
      <c r="E644" s="1">
        <v>0</v>
      </c>
      <c r="F644" s="1">
        <v>0</v>
      </c>
      <c r="G644" s="2">
        <f t="shared" si="10"/>
        <v>2100448.3240200002</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53829</v>
      </c>
      <c r="D645" s="1">
        <f>'PR-RAS'!E652</f>
        <v>71611.489999999991</v>
      </c>
      <c r="E645" s="1">
        <v>0</v>
      </c>
      <c r="F645" s="1">
        <v>0</v>
      </c>
      <c r="G645" s="2">
        <f t="shared" si="10"/>
        <v>126901.47511999999</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23</v>
      </c>
      <c r="D647" s="1">
        <f>'PR-RAS'!E654</f>
        <v>24</v>
      </c>
      <c r="E647" s="1">
        <v>0</v>
      </c>
      <c r="F647" s="1">
        <v>0</v>
      </c>
      <c r="G647" s="2">
        <f t="shared" si="10"/>
        <v>45.866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14000</v>
      </c>
      <c r="D654" s="1">
        <f>'PR-RAS'!E661</f>
        <v>0</v>
      </c>
      <c r="E654" s="1">
        <v>0</v>
      </c>
      <c r="F654" s="1">
        <v>0</v>
      </c>
      <c r="G654" s="2">
        <f t="shared" si="10"/>
        <v>9142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2678566</v>
      </c>
      <c r="D668" s="1">
        <f>'PR-RAS'!E675</f>
        <v>2896890.28</v>
      </c>
      <c r="E668" s="1">
        <v>0</v>
      </c>
      <c r="F668" s="1">
        <v>0</v>
      </c>
      <c r="G668" s="2">
        <f t="shared" si="10"/>
        <v>5651055.1555199996</v>
      </c>
      <c r="H668" s="2">
        <f t="shared" si="11"/>
        <v>0.27999999979510903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28027</v>
      </c>
      <c r="D669" s="1">
        <f>'PR-RAS'!E676</f>
        <v>0</v>
      </c>
      <c r="E669" s="1">
        <v>0</v>
      </c>
      <c r="F669" s="1">
        <v>0</v>
      </c>
      <c r="G669" s="2">
        <f t="shared" si="10"/>
        <v>18722.036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95147</v>
      </c>
      <c r="D711" s="1">
        <f>'PR-RAS'!E718</f>
        <v>111765.45</v>
      </c>
      <c r="E711" s="1">
        <v>0</v>
      </c>
      <c r="F711" s="1">
        <v>0</v>
      </c>
      <c r="G711" s="2">
        <f t="shared" si="10"/>
        <v>226261.30900000001</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3600</v>
      </c>
      <c r="D713" s="1">
        <f>'PR-RAS'!E720</f>
        <v>1040</v>
      </c>
      <c r="E713" s="1">
        <v>0</v>
      </c>
      <c r="F713" s="1">
        <v>0</v>
      </c>
      <c r="G713" s="2">
        <f t="shared" si="10"/>
        <v>4044.16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731.47</v>
      </c>
      <c r="E714" s="1">
        <v>0</v>
      </c>
      <c r="F714" s="1">
        <v>0</v>
      </c>
      <c r="G714" s="2">
        <f t="shared" si="10"/>
        <v>1043.0762199999999</v>
      </c>
      <c r="H714" s="2">
        <f t="shared" si="11"/>
        <v>0.47000000000002728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2260</v>
      </c>
      <c r="D760" s="1">
        <f>'PR-RAS'!E767</f>
        <v>0</v>
      </c>
      <c r="E760" s="1">
        <v>0</v>
      </c>
      <c r="F760" s="1">
        <v>0</v>
      </c>
      <c r="G760" s="2">
        <f t="shared" si="10"/>
        <v>1715.34</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31672</v>
      </c>
      <c r="D821" s="1">
        <f>'PR-RAS'!E828</f>
        <v>32763.78</v>
      </c>
      <c r="E821" s="1">
        <v>0</v>
      </c>
      <c r="F821" s="1">
        <v>0</v>
      </c>
      <c r="G821" s="2">
        <f t="shared" si="18"/>
        <v>79703.639199999991</v>
      </c>
      <c r="H821" s="2">
        <f t="shared" si="19"/>
        <v>0.22000000000116415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3843671</v>
      </c>
      <c r="D984" s="6">
        <f>BILANCA!E6</f>
        <v>3893321.65</v>
      </c>
      <c r="E984" s="6">
        <v>0</v>
      </c>
      <c r="F984" s="6">
        <v>0</v>
      </c>
      <c r="G984" s="7">
        <f t="shared" ref="G984:G1241" si="22">B984/1000*C984+B984/500*D984</f>
        <v>11630.3143</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3366724</v>
      </c>
      <c r="D985" s="1">
        <f>BILANCA!E7</f>
        <v>3277092.53</v>
      </c>
      <c r="E985" s="1">
        <v>0</v>
      </c>
      <c r="F985" s="1">
        <v>0</v>
      </c>
      <c r="G985" s="2">
        <f t="shared" si="22"/>
        <v>19841.81812</v>
      </c>
      <c r="H985" s="2">
        <f t="shared" si="19"/>
        <v>0.47000000020489097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5000</v>
      </c>
      <c r="D986" s="1">
        <f>BILANCA!E8</f>
        <v>5000</v>
      </c>
      <c r="E986" s="1">
        <v>0</v>
      </c>
      <c r="F986" s="1">
        <v>0</v>
      </c>
      <c r="G986" s="2">
        <f t="shared" si="22"/>
        <v>45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5000</v>
      </c>
      <c r="D987" s="1">
        <f>BILANCA!E9</f>
        <v>5000</v>
      </c>
      <c r="E987" s="1">
        <v>0</v>
      </c>
      <c r="F987" s="1">
        <v>0</v>
      </c>
      <c r="G987" s="2">
        <f t="shared" si="22"/>
        <v>60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3117390</v>
      </c>
      <c r="D990" s="1">
        <f>BILANCA!E12</f>
        <v>3074217.53</v>
      </c>
      <c r="E990" s="1">
        <v>0</v>
      </c>
      <c r="F990" s="1">
        <v>0</v>
      </c>
      <c r="G990" s="2">
        <f t="shared" si="22"/>
        <v>64860.775419999991</v>
      </c>
      <c r="H990" s="2">
        <f t="shared" si="19"/>
        <v>0.47000000020489097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2870439</v>
      </c>
      <c r="D991" s="1">
        <f>BILANCA!E13</f>
        <v>2823143.42</v>
      </c>
      <c r="E991" s="1">
        <v>0</v>
      </c>
      <c r="F991" s="1">
        <v>0</v>
      </c>
      <c r="G991" s="2">
        <f t="shared" si="22"/>
        <v>68133.806719999993</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3756145</v>
      </c>
      <c r="D993" s="1">
        <f>BILANCA!E15</f>
        <v>3756145.16</v>
      </c>
      <c r="E993" s="1">
        <v>0</v>
      </c>
      <c r="F993" s="1">
        <v>0</v>
      </c>
      <c r="G993" s="2">
        <f t="shared" si="22"/>
        <v>112684.35320000001</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885706</v>
      </c>
      <c r="D996" s="1">
        <f>BILANCA!E18</f>
        <v>933001.74</v>
      </c>
      <c r="E996" s="1">
        <v>0</v>
      </c>
      <c r="F996" s="1">
        <v>0</v>
      </c>
      <c r="G996" s="2">
        <f t="shared" si="22"/>
        <v>35772.223239999999</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48803</v>
      </c>
      <c r="D997" s="1">
        <f>BILANCA!E19</f>
        <v>25883.539999999979</v>
      </c>
      <c r="E997" s="1">
        <v>0</v>
      </c>
      <c r="F997" s="1">
        <v>0</v>
      </c>
      <c r="G997" s="2">
        <f t="shared" si="22"/>
        <v>1407.9811199999995</v>
      </c>
      <c r="H997" s="2">
        <f t="shared" si="19"/>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271534</v>
      </c>
      <c r="D998" s="1">
        <f>BILANCA!E20</f>
        <v>271534.46999999997</v>
      </c>
      <c r="E998" s="1">
        <v>0</v>
      </c>
      <c r="F998" s="1">
        <v>0</v>
      </c>
      <c r="G998" s="2">
        <f t="shared" si="22"/>
        <v>12219.044099999999</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33371</v>
      </c>
      <c r="D999" s="1">
        <f>BILANCA!E21</f>
        <v>33370.89</v>
      </c>
      <c r="E999" s="1">
        <v>0</v>
      </c>
      <c r="F999" s="1">
        <v>0</v>
      </c>
      <c r="G999" s="2">
        <f t="shared" si="22"/>
        <v>1601.8044800000002</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643</v>
      </c>
      <c r="D1000" s="1">
        <f>BILANCA!E22</f>
        <v>2819.72</v>
      </c>
      <c r="E1000" s="1">
        <v>0</v>
      </c>
      <c r="F1000" s="1">
        <v>0</v>
      </c>
      <c r="G1000" s="2">
        <f t="shared" si="22"/>
        <v>106.80148</v>
      </c>
      <c r="H1000" s="2">
        <f t="shared" si="19"/>
        <v>0.28000000000020009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69547</v>
      </c>
      <c r="D1002" s="1">
        <f>BILANCA!E24</f>
        <v>69546.63</v>
      </c>
      <c r="E1002" s="1">
        <v>0</v>
      </c>
      <c r="F1002" s="1">
        <v>0</v>
      </c>
      <c r="G1002" s="2">
        <f t="shared" si="22"/>
        <v>3964.1649400000001</v>
      </c>
      <c r="H1002" s="2">
        <f t="shared" si="19"/>
        <v>0.36999999999534339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30833</v>
      </c>
      <c r="D1003" s="1">
        <f>BILANCA!E25</f>
        <v>30833.26</v>
      </c>
      <c r="E1003" s="1">
        <v>0</v>
      </c>
      <c r="F1003" s="1">
        <v>0</v>
      </c>
      <c r="G1003" s="2">
        <f t="shared" si="22"/>
        <v>1849.9904000000001</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53845</v>
      </c>
      <c r="D1004" s="1">
        <f>BILANCA!E26</f>
        <v>53845.23</v>
      </c>
      <c r="E1004" s="1">
        <v>0</v>
      </c>
      <c r="F1004" s="1">
        <v>0</v>
      </c>
      <c r="G1004" s="2">
        <f t="shared" si="22"/>
        <v>3392.2446600000003</v>
      </c>
      <c r="H1004" s="2">
        <f t="shared" si="19"/>
        <v>0.23000000000320142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410970</v>
      </c>
      <c r="D1006" s="1">
        <f>BILANCA!E28</f>
        <v>436066.66</v>
      </c>
      <c r="E1006" s="1">
        <v>0</v>
      </c>
      <c r="F1006" s="1">
        <v>0</v>
      </c>
      <c r="G1006" s="2">
        <f t="shared" si="22"/>
        <v>29511.376359999995</v>
      </c>
      <c r="H1006" s="2">
        <f t="shared" si="19"/>
        <v>0.34000000002561137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198148</v>
      </c>
      <c r="D1013" s="1">
        <f>BILANCA!E35</f>
        <v>225190.57</v>
      </c>
      <c r="E1013" s="1">
        <v>0</v>
      </c>
      <c r="F1013" s="1">
        <v>0</v>
      </c>
      <c r="G1013" s="2">
        <f t="shared" si="22"/>
        <v>19455.874199999998</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198148</v>
      </c>
      <c r="D1014" s="1">
        <f>BILANCA!E36</f>
        <v>225190.57</v>
      </c>
      <c r="E1014" s="1">
        <v>0</v>
      </c>
      <c r="F1014" s="1">
        <v>0</v>
      </c>
      <c r="G1014" s="2">
        <f t="shared" si="22"/>
        <v>20104.403340000001</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46459</v>
      </c>
      <c r="D1030" s="1">
        <f>BILANCA!E52</f>
        <v>0</v>
      </c>
      <c r="E1030" s="1">
        <v>0</v>
      </c>
      <c r="F1030" s="1">
        <v>0</v>
      </c>
      <c r="G1030" s="2">
        <f t="shared" si="22"/>
        <v>2183.5729999999999</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80960</v>
      </c>
      <c r="D1032" s="1">
        <f>BILANCA!E54</f>
        <v>84606.11</v>
      </c>
      <c r="E1032" s="1">
        <v>0</v>
      </c>
      <c r="F1032" s="1">
        <v>0</v>
      </c>
      <c r="G1032" s="2">
        <f t="shared" si="22"/>
        <v>12258.43878</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34501</v>
      </c>
      <c r="D1033" s="1">
        <f>BILANCA!E55</f>
        <v>84606.11</v>
      </c>
      <c r="E1033" s="1">
        <v>0</v>
      </c>
      <c r="F1033" s="1">
        <v>0</v>
      </c>
      <c r="G1033" s="2">
        <f t="shared" si="22"/>
        <v>10185.661</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197875</v>
      </c>
      <c r="D1034" s="1">
        <f>BILANCA!E56</f>
        <v>197875</v>
      </c>
      <c r="E1034" s="1">
        <v>0</v>
      </c>
      <c r="F1034" s="1">
        <v>0</v>
      </c>
      <c r="G1034" s="2">
        <f t="shared" si="22"/>
        <v>30274.875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197875</v>
      </c>
      <c r="D1035" s="1">
        <f>BILANCA!E57</f>
        <v>197875</v>
      </c>
      <c r="E1035" s="1">
        <v>0</v>
      </c>
      <c r="F1035" s="1">
        <v>0</v>
      </c>
      <c r="G1035" s="2">
        <f t="shared" si="22"/>
        <v>30868.5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476947</v>
      </c>
      <c r="D1046" s="1">
        <f>BILANCA!E68</f>
        <v>616229.12</v>
      </c>
      <c r="E1046" s="1">
        <v>0</v>
      </c>
      <c r="F1046" s="1">
        <v>0</v>
      </c>
      <c r="G1046" s="2">
        <f t="shared" si="22"/>
        <v>107692.53012000001</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53829</v>
      </c>
      <c r="D1047" s="1">
        <f>BILANCA!E69</f>
        <v>71611.490000000005</v>
      </c>
      <c r="E1047" s="1">
        <v>0</v>
      </c>
      <c r="F1047" s="1">
        <v>0</v>
      </c>
      <c r="G1047" s="2">
        <f t="shared" si="22"/>
        <v>12611.326720000001</v>
      </c>
      <c r="H1047" s="2">
        <f t="shared" si="19"/>
        <v>0.49000000000523869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53829</v>
      </c>
      <c r="D1048" s="1">
        <f>BILANCA!E70</f>
        <v>71611.490000000005</v>
      </c>
      <c r="E1048" s="1">
        <v>0</v>
      </c>
      <c r="F1048" s="1">
        <v>0</v>
      </c>
      <c r="G1048" s="2">
        <f t="shared" si="22"/>
        <v>12808.378700000001</v>
      </c>
      <c r="H1048" s="2">
        <f t="shared" si="19"/>
        <v>0.49000000000523869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53829</v>
      </c>
      <c r="D1050" s="1">
        <f>BILANCA!E72</f>
        <v>71611.490000000005</v>
      </c>
      <c r="E1050" s="1">
        <v>0</v>
      </c>
      <c r="F1050" s="1">
        <v>0</v>
      </c>
      <c r="G1050" s="2">
        <f t="shared" si="22"/>
        <v>13202.482660000001</v>
      </c>
      <c r="H1050" s="2">
        <f t="shared" si="19"/>
        <v>0.49000000000523869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6354</v>
      </c>
      <c r="D1056" s="1">
        <f>BILANCA!E78</f>
        <v>10029.48</v>
      </c>
      <c r="E1056" s="1">
        <v>0</v>
      </c>
      <c r="F1056" s="1">
        <v>0</v>
      </c>
      <c r="G1056" s="2">
        <f t="shared" si="22"/>
        <v>1928.14608</v>
      </c>
      <c r="H1056" s="2">
        <f t="shared" si="19"/>
        <v>0.47999999999956344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184</v>
      </c>
      <c r="D1062" s="1">
        <f>BILANCA!E84</f>
        <v>184.46</v>
      </c>
      <c r="E1062" s="1">
        <v>0</v>
      </c>
      <c r="F1062" s="1">
        <v>0</v>
      </c>
      <c r="G1062" s="2">
        <f t="shared" si="22"/>
        <v>43.680680000000002</v>
      </c>
      <c r="H1062" s="2">
        <f t="shared" si="19"/>
        <v>0.46000000000000796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6170</v>
      </c>
      <c r="D1064" s="1">
        <f>BILANCA!E86</f>
        <v>9845.02</v>
      </c>
      <c r="E1064" s="1">
        <v>0</v>
      </c>
      <c r="F1064" s="1">
        <v>0</v>
      </c>
      <c r="G1064" s="2">
        <f t="shared" si="22"/>
        <v>2094.6632400000003</v>
      </c>
      <c r="H1064" s="2">
        <f t="shared" si="19"/>
        <v>2.0000000000436557E-2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1471</v>
      </c>
      <c r="D1124" s="1">
        <f>BILANCA!E146</f>
        <v>1088.1500000000001</v>
      </c>
      <c r="E1124" s="1">
        <v>0</v>
      </c>
      <c r="F1124" s="1">
        <v>0</v>
      </c>
      <c r="G1124" s="2">
        <f t="shared" si="22"/>
        <v>514.26929999999993</v>
      </c>
      <c r="H1124" s="2">
        <f t="shared" si="23"/>
        <v>0.15000000000009095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1471</v>
      </c>
      <c r="D1137" s="1">
        <f>BILANCA!E159</f>
        <v>1088.1500000000001</v>
      </c>
      <c r="E1137" s="1">
        <v>0</v>
      </c>
      <c r="F1137" s="1">
        <v>0</v>
      </c>
      <c r="G1137" s="2">
        <f t="shared" si="22"/>
        <v>561.68420000000003</v>
      </c>
      <c r="H1137" s="2">
        <f t="shared" si="23"/>
        <v>0.15000000000009095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415293</v>
      </c>
      <c r="D1148" s="1">
        <f>BILANCA!E170</f>
        <v>533500</v>
      </c>
      <c r="E1148" s="1">
        <v>0</v>
      </c>
      <c r="F1148" s="1">
        <v>0</v>
      </c>
      <c r="G1148" s="2">
        <f t="shared" si="22"/>
        <v>244578.345</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190629</v>
      </c>
      <c r="D1149" s="1">
        <f>BILANCA!E171</f>
        <v>190628.53</v>
      </c>
      <c r="E1149" s="1">
        <v>0</v>
      </c>
      <c r="F1149" s="1">
        <v>0</v>
      </c>
      <c r="G1149" s="2">
        <f t="shared" si="22"/>
        <v>94933.085959999997</v>
      </c>
      <c r="H1149" s="2">
        <f t="shared" si="23"/>
        <v>0.47000000000116415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224664</v>
      </c>
      <c r="D1151" s="1">
        <f>BILANCA!E173</f>
        <v>342871.47</v>
      </c>
      <c r="E1151" s="1">
        <v>0</v>
      </c>
      <c r="F1151" s="1">
        <v>0</v>
      </c>
      <c r="G1151" s="2">
        <f t="shared" si="22"/>
        <v>152948.36592000001</v>
      </c>
      <c r="H1151" s="2">
        <f t="shared" si="23"/>
        <v>0.46999999997206032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3843671</v>
      </c>
      <c r="D1152" s="1">
        <f>BILANCA!E175</f>
        <v>3893321.6500000004</v>
      </c>
      <c r="E1152" s="1">
        <v>0</v>
      </c>
      <c r="F1152" s="1">
        <v>0</v>
      </c>
      <c r="G1152" s="2">
        <f t="shared" si="22"/>
        <v>1965523.1167000001</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397921</v>
      </c>
      <c r="D1153" s="1">
        <f>BILANCA!E176</f>
        <v>531534.03</v>
      </c>
      <c r="E1153" s="1">
        <v>0</v>
      </c>
      <c r="F1153" s="1">
        <v>0</v>
      </c>
      <c r="G1153" s="2">
        <f t="shared" si="22"/>
        <v>248368.14020000002</v>
      </c>
      <c r="H1153" s="2">
        <f t="shared" si="23"/>
        <v>3.0000000027939677E-2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321616</v>
      </c>
      <c r="D1154" s="1">
        <f>BILANCA!E177</f>
        <v>470541.53</v>
      </c>
      <c r="E1154" s="1">
        <v>0</v>
      </c>
      <c r="F1154" s="1">
        <v>0</v>
      </c>
      <c r="G1154" s="2">
        <f t="shared" si="22"/>
        <v>215921.53926000002</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234527</v>
      </c>
      <c r="D1155" s="1">
        <f>BILANCA!E178</f>
        <v>232842.54</v>
      </c>
      <c r="E1155" s="1">
        <v>0</v>
      </c>
      <c r="F1155" s="1">
        <v>0</v>
      </c>
      <c r="G1155" s="2">
        <f t="shared" si="22"/>
        <v>120436.47775999999</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79337</v>
      </c>
      <c r="D1156" s="1">
        <f>BILANCA!E179</f>
        <v>219511.13</v>
      </c>
      <c r="E1156" s="1">
        <v>0</v>
      </c>
      <c r="F1156" s="1">
        <v>0</v>
      </c>
      <c r="G1156" s="2">
        <f t="shared" si="22"/>
        <v>89676.151979999995</v>
      </c>
      <c r="H1156" s="2">
        <f t="shared" si="23"/>
        <v>0.13000000000465661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980</v>
      </c>
      <c r="D1157" s="1">
        <f>BILANCA!E180</f>
        <v>1143.01</v>
      </c>
      <c r="E1157" s="1">
        <v>0</v>
      </c>
      <c r="F1157" s="1">
        <v>0</v>
      </c>
      <c r="G1157" s="2">
        <f t="shared" si="22"/>
        <v>568.28747999999996</v>
      </c>
      <c r="H1157" s="2">
        <f t="shared" si="23"/>
        <v>9.9999999999909051E-3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980</v>
      </c>
      <c r="D1160" s="1">
        <f>BILANCA!E183</f>
        <v>1143.01</v>
      </c>
      <c r="E1160" s="1">
        <v>0</v>
      </c>
      <c r="F1160" s="1">
        <v>0</v>
      </c>
      <c r="G1160" s="2">
        <f t="shared" si="22"/>
        <v>578.08554000000004</v>
      </c>
      <c r="H1160" s="2">
        <f t="shared" si="23"/>
        <v>9.9999999999909051E-3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864</v>
      </c>
      <c r="D1163" s="1">
        <f>BILANCA!E186</f>
        <v>8788.33</v>
      </c>
      <c r="E1163" s="1">
        <v>0</v>
      </c>
      <c r="F1163" s="1">
        <v>0</v>
      </c>
      <c r="G1163" s="2">
        <f t="shared" si="22"/>
        <v>3319.3188</v>
      </c>
      <c r="H1163" s="2">
        <f t="shared" si="23"/>
        <v>0.32999999999992724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5908</v>
      </c>
      <c r="D1165" s="1">
        <f>BILANCA!E188</f>
        <v>8256.52</v>
      </c>
      <c r="E1165" s="1">
        <v>0</v>
      </c>
      <c r="F1165" s="1">
        <v>0</v>
      </c>
      <c r="G1165" s="2">
        <f t="shared" si="22"/>
        <v>4080.6292800000001</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76305</v>
      </c>
      <c r="D1166" s="1">
        <f>BILANCA!E189</f>
        <v>60992.5</v>
      </c>
      <c r="E1166" s="1">
        <v>0</v>
      </c>
      <c r="F1166" s="1">
        <v>0</v>
      </c>
      <c r="G1166" s="2">
        <f t="shared" si="22"/>
        <v>36287.07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3445750</v>
      </c>
      <c r="D1214" s="1">
        <f>BILANCA!E237</f>
        <v>3361787.62</v>
      </c>
      <c r="E1214" s="1">
        <v>0</v>
      </c>
      <c r="F1214" s="1">
        <v>0</v>
      </c>
      <c r="G1214" s="2">
        <f t="shared" si="22"/>
        <v>2349114.1304400004</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3366725</v>
      </c>
      <c r="D1215" s="1">
        <f>BILANCA!E238</f>
        <v>3274916.23</v>
      </c>
      <c r="E1215" s="1">
        <v>0</v>
      </c>
      <c r="F1215" s="1">
        <v>0</v>
      </c>
      <c r="G1215" s="2">
        <f t="shared" si="22"/>
        <v>2300641.33072</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3366725</v>
      </c>
      <c r="D1216" s="1">
        <f>BILANCA!E239</f>
        <v>3274916.23</v>
      </c>
      <c r="E1216" s="1">
        <v>0</v>
      </c>
      <c r="F1216" s="1">
        <v>0</v>
      </c>
      <c r="G1216" s="2">
        <f t="shared" si="22"/>
        <v>2310557.8881799998</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3262267</v>
      </c>
      <c r="D1217" s="1">
        <f>BILANCA!E240</f>
        <v>3216917.4</v>
      </c>
      <c r="E1217" s="1">
        <v>0</v>
      </c>
      <c r="F1217" s="1">
        <v>0</v>
      </c>
      <c r="G1217" s="2">
        <f t="shared" si="22"/>
        <v>2268887.8212000001</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104458</v>
      </c>
      <c r="D1218" s="1">
        <f>BILANCA!E241</f>
        <v>57998.83</v>
      </c>
      <c r="E1218" s="1">
        <v>0</v>
      </c>
      <c r="F1218" s="1">
        <v>0</v>
      </c>
      <c r="G1218" s="2">
        <f t="shared" si="22"/>
        <v>51807.080099999992</v>
      </c>
      <c r="H1218" s="2">
        <f t="shared" si="23"/>
        <v>0.16999999999825377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78098</v>
      </c>
      <c r="D1222" s="1">
        <f>BILANCA!E245</f>
        <v>85783.24</v>
      </c>
      <c r="E1222" s="1">
        <v>0</v>
      </c>
      <c r="F1222" s="1">
        <v>0</v>
      </c>
      <c r="G1222" s="2">
        <f t="shared" si="22"/>
        <v>59669.810720000001</v>
      </c>
      <c r="H1222" s="2">
        <f t="shared" si="23"/>
        <v>0.24000000000523869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78098</v>
      </c>
      <c r="D1223" s="1">
        <f>BILANCA!E246</f>
        <v>85783.24</v>
      </c>
      <c r="E1223" s="1">
        <v>0</v>
      </c>
      <c r="F1223" s="1">
        <v>0</v>
      </c>
      <c r="G1223" s="2">
        <f t="shared" si="22"/>
        <v>59919.475200000001</v>
      </c>
      <c r="H1223" s="2">
        <f t="shared" si="23"/>
        <v>0.24000000000523869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78098</v>
      </c>
      <c r="D1224" s="1">
        <f>BILANCA!E247</f>
        <v>85783.24</v>
      </c>
      <c r="E1224" s="1">
        <v>0</v>
      </c>
      <c r="F1224" s="1">
        <v>0</v>
      </c>
      <c r="G1224" s="2">
        <f t="shared" si="22"/>
        <v>60169.139679999993</v>
      </c>
      <c r="H1224" s="2">
        <f t="shared" si="23"/>
        <v>0.24000000000523869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927</v>
      </c>
      <c r="D1232" s="1">
        <f>BILANCA!E255</f>
        <v>1088.1500000000001</v>
      </c>
      <c r="E1232" s="1">
        <v>0</v>
      </c>
      <c r="F1232" s="1">
        <v>0</v>
      </c>
      <c r="G1232" s="2">
        <f t="shared" si="22"/>
        <v>772.72170000000006</v>
      </c>
      <c r="H1232" s="2">
        <f t="shared" si="23"/>
        <v>0.15000000000009095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95655</v>
      </c>
      <c r="D1236" s="1">
        <f>BILANCA!E259</f>
        <v>95655.18</v>
      </c>
      <c r="E1236" s="1">
        <v>0</v>
      </c>
      <c r="F1236" s="1">
        <v>0</v>
      </c>
      <c r="G1236" s="2">
        <f t="shared" si="22"/>
        <v>72602.236080000002</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95655</v>
      </c>
      <c r="D1237" s="1">
        <f>BILANCA!E260</f>
        <v>95655.18</v>
      </c>
      <c r="E1237" s="1">
        <v>0</v>
      </c>
      <c r="F1237" s="1">
        <v>0</v>
      </c>
      <c r="G1237" s="2">
        <f t="shared" si="22"/>
        <v>72889.20143999999</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1471</v>
      </c>
      <c r="D1241" s="1">
        <f>BILANCA!E265</f>
        <v>1088.1500000000001</v>
      </c>
      <c r="E1241" s="1">
        <v>0</v>
      </c>
      <c r="F1241" s="1">
        <v>0</v>
      </c>
      <c r="G1241" s="2">
        <f t="shared" si="22"/>
        <v>941.00340000000006</v>
      </c>
      <c r="H1241" s="2">
        <f t="shared" si="23"/>
        <v>0.15000000000009095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5820</v>
      </c>
      <c r="D1244" s="1">
        <f>BILANCA!E268</f>
        <v>9327.65</v>
      </c>
      <c r="E1244" s="1">
        <v>0</v>
      </c>
      <c r="F1244" s="1">
        <v>0</v>
      </c>
      <c r="G1244" s="2">
        <f t="shared" si="24"/>
        <v>6388.0532999999996</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350</v>
      </c>
      <c r="D1247" s="1">
        <f>BILANCA!E271</f>
        <v>349.75</v>
      </c>
      <c r="E1247" s="1">
        <v>0</v>
      </c>
      <c r="F1247" s="1">
        <v>0</v>
      </c>
      <c r="G1247" s="2">
        <f t="shared" si="24"/>
        <v>277.06799999999998</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321616</v>
      </c>
      <c r="D1264" s="1">
        <f>BILANCA!E288</f>
        <v>470541.53</v>
      </c>
      <c r="E1264" s="1">
        <v>0</v>
      </c>
      <c r="F1264" s="1">
        <v>0</v>
      </c>
      <c r="G1264" s="2">
        <f t="shared" si="24"/>
        <v>354818.43586000009</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76305</v>
      </c>
      <c r="D1265" s="1">
        <f>BILANCA!E289</f>
        <v>60992.5</v>
      </c>
      <c r="E1265" s="1">
        <v>0</v>
      </c>
      <c r="F1265" s="1">
        <v>0</v>
      </c>
      <c r="G1265" s="2">
        <f t="shared" si="24"/>
        <v>55917.78</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1650</v>
      </c>
      <c r="D1274" s="1">
        <f>BILANCA!E298</f>
        <v>4081.18</v>
      </c>
      <c r="E1274" s="1">
        <v>0</v>
      </c>
      <c r="F1274" s="1">
        <v>0</v>
      </c>
      <c r="G1274" s="2">
        <f t="shared" si="24"/>
        <v>2855.3967599999996</v>
      </c>
      <c r="H1274" s="2">
        <f t="shared" si="23"/>
        <v>0.17999999999983629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4257</v>
      </c>
      <c r="D1278" s="1">
        <f>BILANCA!E302</f>
        <v>4175.04</v>
      </c>
      <c r="E1278" s="1">
        <v>0</v>
      </c>
      <c r="F1278" s="1">
        <v>0</v>
      </c>
      <c r="G1278" s="2">
        <f t="shared" si="24"/>
        <v>3719.0886</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3846844</v>
      </c>
      <c r="D1408" s="1">
        <f>'RAS-funkcijski'!E114</f>
        <v>3874351.61</v>
      </c>
      <c r="E1408" s="1">
        <v>0</v>
      </c>
      <c r="F1408" s="1">
        <v>0</v>
      </c>
      <c r="G1408" s="2">
        <f t="shared" si="24"/>
        <v>1275510.1942</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3846844</v>
      </c>
      <c r="D1409" s="1">
        <f>'RAS-funkcijski'!E115</f>
        <v>3874351.61</v>
      </c>
      <c r="E1409" s="1">
        <v>0</v>
      </c>
      <c r="F1409" s="1">
        <v>0</v>
      </c>
      <c r="G1409" s="2">
        <f t="shared" si="24"/>
        <v>1287105.7414199999</v>
      </c>
      <c r="H1409" s="2">
        <f t="shared" si="27"/>
        <v>0.39000000013038516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3846844</v>
      </c>
      <c r="D1411" s="1">
        <f>'RAS-funkcijski'!E117</f>
        <v>3874351.61</v>
      </c>
      <c r="E1411" s="1">
        <v>0</v>
      </c>
      <c r="F1411" s="1">
        <v>0</v>
      </c>
      <c r="G1411" s="2">
        <f t="shared" si="24"/>
        <v>1310296.83586</v>
      </c>
      <c r="H1411" s="2">
        <f t="shared" si="27"/>
        <v>0.39000000013038516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3846844</v>
      </c>
      <c r="D1435" s="13">
        <f>'RAS-funkcijski'!E141</f>
        <v>3874351.61</v>
      </c>
      <c r="E1435" s="13">
        <v>0</v>
      </c>
      <c r="F1435" s="13">
        <v>0</v>
      </c>
      <c r="G1435" s="14">
        <f t="shared" si="24"/>
        <v>1588589.9691400002</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397921</v>
      </c>
      <c r="D1480" s="6"/>
      <c r="E1480" s="6">
        <v>0</v>
      </c>
      <c r="F1480" s="6">
        <v>0</v>
      </c>
      <c r="G1480" s="7">
        <f t="shared" ref="G1480:G1580" si="34">B1480/1000*C1480</f>
        <v>397.92099999999999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3996036.3400000003</v>
      </c>
      <c r="D1481" s="1">
        <v>0</v>
      </c>
      <c r="E1481" s="1">
        <v>0</v>
      </c>
      <c r="F1481" s="1">
        <v>0</v>
      </c>
      <c r="G1481" s="2">
        <f t="shared" si="34"/>
        <v>7992.0726800000011</v>
      </c>
      <c r="H1481" s="2">
        <f t="shared" si="35"/>
        <v>0.34000000031664968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3892889.5900000003</v>
      </c>
      <c r="D1483" s="1">
        <v>0</v>
      </c>
      <c r="E1483" s="1">
        <v>0</v>
      </c>
      <c r="F1483" s="1">
        <v>0</v>
      </c>
      <c r="G1483" s="2">
        <f t="shared" si="34"/>
        <v>15571.558360000001</v>
      </c>
      <c r="H1483" s="2">
        <f t="shared" si="35"/>
        <v>0.40999999968335032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2721659.74</v>
      </c>
      <c r="D1484" s="1">
        <v>0</v>
      </c>
      <c r="E1484" s="1">
        <v>0</v>
      </c>
      <c r="F1484" s="1">
        <v>0</v>
      </c>
      <c r="G1484" s="2">
        <f t="shared" si="34"/>
        <v>13608.298700000001</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1091998.6100000001</v>
      </c>
      <c r="D1485" s="1">
        <v>0</v>
      </c>
      <c r="E1485" s="1">
        <v>0</v>
      </c>
      <c r="F1485" s="1">
        <v>0</v>
      </c>
      <c r="G1485" s="2">
        <f t="shared" si="34"/>
        <v>6551.9916600000006</v>
      </c>
      <c r="H1485" s="2">
        <f t="shared" si="35"/>
        <v>0.38999999989755452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11036.25</v>
      </c>
      <c r="D1486" s="1">
        <v>0</v>
      </c>
      <c r="E1486" s="1">
        <v>0</v>
      </c>
      <c r="F1486" s="1">
        <v>0</v>
      </c>
      <c r="G1486" s="2">
        <f t="shared" si="34"/>
        <v>77.253749999999997</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65763.78</v>
      </c>
      <c r="D1489" s="1">
        <v>0</v>
      </c>
      <c r="E1489" s="1">
        <v>0</v>
      </c>
      <c r="F1489" s="1">
        <v>0</v>
      </c>
      <c r="G1489" s="2">
        <f t="shared" si="34"/>
        <v>657.63779999999997</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2431.21</v>
      </c>
      <c r="D1491" s="1">
        <v>0</v>
      </c>
      <c r="E1491" s="1">
        <v>0</v>
      </c>
      <c r="F1491" s="1">
        <v>0</v>
      </c>
      <c r="G1491" s="2">
        <f t="shared" si="34"/>
        <v>29.174520000000001</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103146.75</v>
      </c>
      <c r="D1492" s="1">
        <v>0</v>
      </c>
      <c r="E1492" s="1">
        <v>0</v>
      </c>
      <c r="F1492" s="1">
        <v>0</v>
      </c>
      <c r="G1492" s="2">
        <f t="shared" si="34"/>
        <v>1340.9077499999999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3862423.3099999996</v>
      </c>
      <c r="D1499" s="1">
        <v>0</v>
      </c>
      <c r="E1499" s="1">
        <v>0</v>
      </c>
      <c r="F1499" s="1">
        <v>0</v>
      </c>
      <c r="G1499" s="2">
        <f t="shared" si="34"/>
        <v>77248.466199999995</v>
      </c>
      <c r="H1499" s="2">
        <f t="shared" si="35"/>
        <v>0.30999999959021807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3743674.1599999997</v>
      </c>
      <c r="D1501" s="1">
        <v>0</v>
      </c>
      <c r="E1501" s="1">
        <v>0</v>
      </c>
      <c r="F1501" s="1">
        <v>0</v>
      </c>
      <c r="G1501" s="2">
        <f t="shared" si="34"/>
        <v>82360.831519999992</v>
      </c>
      <c r="H1501" s="2">
        <f t="shared" si="35"/>
        <v>0.15999999968335032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2720563.44</v>
      </c>
      <c r="D1502" s="1">
        <v>0</v>
      </c>
      <c r="E1502" s="1">
        <v>0</v>
      </c>
      <c r="F1502" s="1">
        <v>0</v>
      </c>
      <c r="G1502" s="2">
        <f t="shared" si="34"/>
        <v>62572.95912</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954315.2</v>
      </c>
      <c r="D1503" s="1">
        <v>0</v>
      </c>
      <c r="E1503" s="1">
        <v>0</v>
      </c>
      <c r="F1503" s="1">
        <v>0</v>
      </c>
      <c r="G1503" s="2">
        <f t="shared" si="34"/>
        <v>22903.5648</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10873.44</v>
      </c>
      <c r="D1504" s="1">
        <v>0</v>
      </c>
      <c r="E1504" s="1">
        <v>0</v>
      </c>
      <c r="F1504" s="1">
        <v>0</v>
      </c>
      <c r="G1504" s="2">
        <f t="shared" si="34"/>
        <v>271.83600000000001</v>
      </c>
      <c r="H1504" s="2">
        <f t="shared" si="35"/>
        <v>0.44000000000050932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57839.839999999997</v>
      </c>
      <c r="D1507" s="1">
        <v>0</v>
      </c>
      <c r="E1507" s="1">
        <v>0</v>
      </c>
      <c r="F1507" s="1">
        <v>0</v>
      </c>
      <c r="G1507" s="2">
        <f t="shared" si="34"/>
        <v>1619.5155199999999</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82.24</v>
      </c>
      <c r="D1509" s="1">
        <v>0</v>
      </c>
      <c r="E1509" s="1">
        <v>0</v>
      </c>
      <c r="F1509" s="1">
        <v>0</v>
      </c>
      <c r="G1509" s="2">
        <f t="shared" si="34"/>
        <v>2.4671999999999996</v>
      </c>
      <c r="H1509" s="2">
        <f t="shared" si="35"/>
        <v>0.23999999999999488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118749.15</v>
      </c>
      <c r="D1510" s="1">
        <v>0</v>
      </c>
      <c r="E1510" s="1">
        <v>0</v>
      </c>
      <c r="F1510" s="1">
        <v>0</v>
      </c>
      <c r="G1510" s="2">
        <f t="shared" si="34"/>
        <v>3681.2236499999999</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531534.03000000026</v>
      </c>
      <c r="D1517" s="1">
        <v>0</v>
      </c>
      <c r="E1517" s="1">
        <v>0</v>
      </c>
      <c r="F1517" s="1">
        <v>0</v>
      </c>
      <c r="G1517" s="2">
        <f t="shared" si="34"/>
        <v>20198.293140000009</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531534.03</v>
      </c>
      <c r="D1576" s="1">
        <v>0</v>
      </c>
      <c r="E1576" s="1">
        <v>0</v>
      </c>
      <c r="F1576" s="1">
        <v>0</v>
      </c>
      <c r="G1576" s="2">
        <f t="shared" si="34"/>
        <v>51558.800910000005</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470541.53</v>
      </c>
      <c r="D1578" s="1">
        <v>0</v>
      </c>
      <c r="E1578" s="1">
        <v>0</v>
      </c>
      <c r="F1578" s="1">
        <v>0</v>
      </c>
      <c r="G1578" s="2">
        <f t="shared" si="34"/>
        <v>46583.611470000003</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60992.5</v>
      </c>
      <c r="D1579" s="1">
        <v>0</v>
      </c>
      <c r="E1579" s="1">
        <v>0</v>
      </c>
      <c r="F1579" s="1">
        <v>0</v>
      </c>
      <c r="G1579" s="2">
        <f t="shared" si="34"/>
        <v>6099.25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11951</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3759758</v>
      </c>
      <c r="I16" s="172">
        <f>'PR-RAS'!E6</f>
        <v>3877462.4699999997</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3606343</v>
      </c>
      <c r="I17" s="172">
        <f>'PR-RAS'!E151</f>
        <v>3744162.2799999993</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78098</v>
      </c>
      <c r="I18" s="172">
        <f>'PR-RAS'!E645</f>
        <v>85783.24000000034</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3366724</v>
      </c>
      <c r="I20" s="175">
        <f>BILANCA!E7</f>
        <v>3277092.53</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476947</v>
      </c>
      <c r="I21" s="177">
        <f>BILANCA!E68</f>
        <v>616229.12</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397921</v>
      </c>
      <c r="I22" s="177">
        <f>BILANCA!E176</f>
        <v>531534.03</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3445750</v>
      </c>
      <c r="I23" s="179">
        <f>BILANCA!E237</f>
        <v>3361787.62</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3846844</v>
      </c>
      <c r="I27" s="177">
        <f>'RAS-funkcijski'!E114</f>
        <v>3874351.61</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3846844</v>
      </c>
      <c r="I28" s="181">
        <f>'RAS-funkcijski'!E141</f>
        <v>3874351.61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397921</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531534.03000000026</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531534.03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411" sqref="D411"/>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3759758</v>
      </c>
      <c r="E6" s="53">
        <f>E7+E44+E50+E82+E106+E124+E133+E139</f>
        <v>3877462.4699999997</v>
      </c>
      <c r="F6" s="54">
        <f t="shared" ref="F6:F131" si="0">IF(D6&lt;&gt;0,IF(E6/D6&gt;=100,"&gt;&gt;100",E6/D6*100),"-")</f>
        <v>103.13063952520348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2720593</v>
      </c>
      <c r="E50" s="53">
        <f>E51+E54+E59+E62+E65+E68+E71+E74+E77</f>
        <v>2896890.28</v>
      </c>
      <c r="F50" s="54">
        <f t="shared" si="0"/>
        <v>106.48010488889739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14000</v>
      </c>
      <c r="E59" s="53">
        <f t="shared" si="12"/>
        <v>0</v>
      </c>
      <c r="F59" s="54">
        <f t="shared" si="0"/>
        <v>0</v>
      </c>
    </row>
    <row r="60" spans="1:6" ht="12" x14ac:dyDescent="0.2">
      <c r="A60" s="55">
        <v>6331</v>
      </c>
      <c r="B60" s="88" t="s">
        <v>163</v>
      </c>
      <c r="C60" s="52" t="s">
        <v>164</v>
      </c>
      <c r="D60" s="244">
        <v>14000</v>
      </c>
      <c r="E60" s="244"/>
      <c r="F60" s="54">
        <f t="shared" si="0"/>
        <v>0</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2706593</v>
      </c>
      <c r="E68" s="53">
        <f t="shared" si="15"/>
        <v>2896890.28</v>
      </c>
      <c r="F68" s="54">
        <f t="shared" si="0"/>
        <v>107.03087904239756</v>
      </c>
    </row>
    <row r="69" spans="1:6" ht="12.75" customHeight="1" x14ac:dyDescent="0.2">
      <c r="A69" s="55" t="s">
        <v>181</v>
      </c>
      <c r="B69" s="87" t="s">
        <v>182</v>
      </c>
      <c r="C69" s="52" t="s">
        <v>181</v>
      </c>
      <c r="D69" s="244">
        <v>2706593</v>
      </c>
      <c r="E69" s="244">
        <v>2896890.28</v>
      </c>
      <c r="F69" s="54">
        <f t="shared" si="0"/>
        <v>107.03087904239756</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0.11</v>
      </c>
      <c r="F82" s="54">
        <f t="shared" si="0"/>
        <v>3.6666666666666665</v>
      </c>
    </row>
    <row r="83" spans="1:6" ht="12.75" customHeight="1" x14ac:dyDescent="0.2">
      <c r="A83" s="55">
        <v>641</v>
      </c>
      <c r="B83" s="87" t="s">
        <v>209</v>
      </c>
      <c r="C83" s="52" t="s">
        <v>210</v>
      </c>
      <c r="D83" s="53">
        <f t="shared" ref="D83:E83" si="20">SUM(D84:D90)</f>
        <v>3</v>
      </c>
      <c r="E83" s="53">
        <f t="shared" si="20"/>
        <v>0.11</v>
      </c>
      <c r="F83" s="54">
        <f t="shared" si="0"/>
        <v>3.6666666666666665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0.03</v>
      </c>
      <c r="F85" s="54">
        <f t="shared" si="0"/>
        <v>1</v>
      </c>
    </row>
    <row r="86" spans="1:6" ht="12.75" customHeight="1" x14ac:dyDescent="0.2">
      <c r="A86" s="55">
        <v>6414</v>
      </c>
      <c r="B86" s="87" t="s">
        <v>215</v>
      </c>
      <c r="C86" s="52" t="s">
        <v>216</v>
      </c>
      <c r="D86" s="244"/>
      <c r="E86" s="244">
        <v>0.08</v>
      </c>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10374.58</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10374.58</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10374.58</v>
      </c>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109284</v>
      </c>
      <c r="E124" s="53">
        <f t="shared" si="27"/>
        <v>68391.63</v>
      </c>
      <c r="F124" s="54">
        <f t="shared" si="0"/>
        <v>62.581558142088511</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109284</v>
      </c>
      <c r="E128" s="53">
        <f t="shared" si="29"/>
        <v>68391.63</v>
      </c>
      <c r="F128" s="54">
        <f t="shared" si="0"/>
        <v>62.581558142088511</v>
      </c>
    </row>
    <row r="129" spans="1:6" ht="12.75" customHeight="1" x14ac:dyDescent="0.2">
      <c r="A129" s="55">
        <v>6631</v>
      </c>
      <c r="B129" s="88" t="s">
        <v>301</v>
      </c>
      <c r="C129" s="52" t="s">
        <v>302</v>
      </c>
      <c r="D129" s="244">
        <v>75819</v>
      </c>
      <c r="E129" s="244">
        <v>68391.63</v>
      </c>
      <c r="F129" s="54">
        <f t="shared" si="0"/>
        <v>90.203814347327196</v>
      </c>
    </row>
    <row r="130" spans="1:6" ht="12.75" customHeight="1" x14ac:dyDescent="0.2">
      <c r="A130" s="55">
        <v>6632</v>
      </c>
      <c r="B130" s="234" t="s">
        <v>303</v>
      </c>
      <c r="C130" s="52" t="s">
        <v>304</v>
      </c>
      <c r="D130" s="244">
        <v>33465</v>
      </c>
      <c r="E130" s="244"/>
      <c r="F130" s="54">
        <f t="shared" si="0"/>
        <v>0</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929878</v>
      </c>
      <c r="E133" s="53">
        <f t="shared" si="30"/>
        <v>901805.87</v>
      </c>
      <c r="F133" s="54">
        <f t="shared" ref="F133:F223" si="31">IF(D133&lt;&gt;0,IF(E133/D133&gt;=100,"&gt;&gt;100",E133/D133*100),"-")</f>
        <v>96.981095369500082</v>
      </c>
    </row>
    <row r="134" spans="1:6" ht="22.8" x14ac:dyDescent="0.2">
      <c r="A134" s="55">
        <v>671</v>
      </c>
      <c r="B134" s="234" t="s">
        <v>311</v>
      </c>
      <c r="C134" s="52" t="s">
        <v>312</v>
      </c>
      <c r="D134" s="53">
        <f t="shared" ref="D134:E134" si="32">SUM(D135:D137)</f>
        <v>929878</v>
      </c>
      <c r="E134" s="53">
        <f t="shared" si="32"/>
        <v>901805.87</v>
      </c>
      <c r="F134" s="54">
        <f t="shared" si="31"/>
        <v>96.981095369500082</v>
      </c>
    </row>
    <row r="135" spans="1:6" ht="12.75" customHeight="1" x14ac:dyDescent="0.2">
      <c r="A135" s="55">
        <v>6711</v>
      </c>
      <c r="B135" s="87" t="s">
        <v>313</v>
      </c>
      <c r="C135" s="52" t="s">
        <v>314</v>
      </c>
      <c r="D135" s="244">
        <v>923371</v>
      </c>
      <c r="E135" s="244">
        <v>901805.87</v>
      </c>
      <c r="F135" s="54">
        <f t="shared" si="31"/>
        <v>97.664521627818061</v>
      </c>
    </row>
    <row r="136" spans="1:6" ht="22.8" x14ac:dyDescent="0.2">
      <c r="A136" s="55">
        <v>6712</v>
      </c>
      <c r="B136" s="234" t="s">
        <v>315</v>
      </c>
      <c r="C136" s="52" t="s">
        <v>316</v>
      </c>
      <c r="D136" s="244">
        <v>6507</v>
      </c>
      <c r="E136" s="244"/>
      <c r="F136" s="54">
        <f t="shared" si="31"/>
        <v>0</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3606343</v>
      </c>
      <c r="E151" s="53">
        <f t="shared" si="35"/>
        <v>3744162.2799999993</v>
      </c>
      <c r="F151" s="54">
        <f t="shared" si="31"/>
        <v>103.82157992182105</v>
      </c>
    </row>
    <row r="152" spans="1:6" ht="12.75" customHeight="1" x14ac:dyDescent="0.2">
      <c r="A152" s="55">
        <v>31</v>
      </c>
      <c r="B152" s="87" t="s">
        <v>346</v>
      </c>
      <c r="C152" s="52" t="s">
        <v>35</v>
      </c>
      <c r="D152" s="53">
        <f t="shared" ref="D152:E152" si="36">D153+D158+D159</f>
        <v>2582449</v>
      </c>
      <c r="E152" s="53">
        <f t="shared" si="36"/>
        <v>2718132.2299999995</v>
      </c>
      <c r="F152" s="54">
        <f t="shared" si="31"/>
        <v>105.25405264537653</v>
      </c>
    </row>
    <row r="153" spans="1:6" ht="12.75" customHeight="1" x14ac:dyDescent="0.2">
      <c r="A153" s="55">
        <v>311</v>
      </c>
      <c r="B153" s="87" t="s">
        <v>347</v>
      </c>
      <c r="C153" s="52" t="s">
        <v>348</v>
      </c>
      <c r="D153" s="53">
        <f t="shared" ref="D153:E153" si="37">SUM(D154:D157)</f>
        <v>2164929</v>
      </c>
      <c r="E153" s="53">
        <f t="shared" si="37"/>
        <v>2245663.65</v>
      </c>
      <c r="F153" s="54">
        <f t="shared" si="31"/>
        <v>103.72920543814601</v>
      </c>
    </row>
    <row r="154" spans="1:6" ht="12.75" customHeight="1" x14ac:dyDescent="0.2">
      <c r="A154" s="55">
        <v>3111</v>
      </c>
      <c r="B154" s="87" t="s">
        <v>349</v>
      </c>
      <c r="C154" s="52" t="s">
        <v>350</v>
      </c>
      <c r="D154" s="244">
        <v>2164929</v>
      </c>
      <c r="E154" s="244">
        <v>2245663.65</v>
      </c>
      <c r="F154" s="54">
        <f t="shared" si="31"/>
        <v>103.72920543814601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60900</v>
      </c>
      <c r="E158" s="244">
        <v>101915.34</v>
      </c>
      <c r="F158" s="54">
        <f t="shared" si="31"/>
        <v>167.34866995073892</v>
      </c>
    </row>
    <row r="159" spans="1:6" ht="12.75" customHeight="1" x14ac:dyDescent="0.2">
      <c r="A159" s="55">
        <v>313</v>
      </c>
      <c r="B159" s="87" t="s">
        <v>359</v>
      </c>
      <c r="C159" s="52" t="s">
        <v>360</v>
      </c>
      <c r="D159" s="53">
        <f t="shared" ref="D159:E159" si="38">SUM(D160:D162)</f>
        <v>356620</v>
      </c>
      <c r="E159" s="53">
        <f t="shared" si="38"/>
        <v>370553.24</v>
      </c>
      <c r="F159" s="54">
        <f t="shared" si="31"/>
        <v>103.90702708765633</v>
      </c>
    </row>
    <row r="160" spans="1:6" ht="12.75" customHeight="1" x14ac:dyDescent="0.2">
      <c r="A160" s="55">
        <v>3131</v>
      </c>
      <c r="B160" s="87" t="s">
        <v>139</v>
      </c>
      <c r="C160" s="52" t="s">
        <v>361</v>
      </c>
      <c r="D160" s="244">
        <v>3</v>
      </c>
      <c r="E160" s="244"/>
      <c r="F160" s="54">
        <f t="shared" si="31"/>
        <v>0</v>
      </c>
    </row>
    <row r="161" spans="1:6" ht="12.75" customHeight="1" x14ac:dyDescent="0.2">
      <c r="A161" s="55">
        <v>3132</v>
      </c>
      <c r="B161" s="87" t="s">
        <v>362</v>
      </c>
      <c r="C161" s="52" t="s">
        <v>363</v>
      </c>
      <c r="D161" s="244">
        <v>356529</v>
      </c>
      <c r="E161" s="244">
        <v>370336.68</v>
      </c>
      <c r="F161" s="54">
        <f t="shared" si="31"/>
        <v>103.87280698063832</v>
      </c>
    </row>
    <row r="162" spans="1:6" ht="12.75" customHeight="1" x14ac:dyDescent="0.2">
      <c r="A162" s="55">
        <v>3133</v>
      </c>
      <c r="B162" s="87" t="s">
        <v>364</v>
      </c>
      <c r="C162" s="52" t="s">
        <v>365</v>
      </c>
      <c r="D162" s="244">
        <v>88</v>
      </c>
      <c r="E162" s="244">
        <v>216.56</v>
      </c>
      <c r="F162" s="54">
        <f t="shared" si="31"/>
        <v>246.09090909090909</v>
      </c>
    </row>
    <row r="163" spans="1:6" ht="12.75" customHeight="1" x14ac:dyDescent="0.2">
      <c r="A163" s="55">
        <v>32</v>
      </c>
      <c r="B163" s="87" t="s">
        <v>366</v>
      </c>
      <c r="C163" s="52" t="s">
        <v>367</v>
      </c>
      <c r="D163" s="53">
        <f t="shared" ref="D163:E163" si="39">D164+D169+D177+D187+D188</f>
        <v>983056</v>
      </c>
      <c r="E163" s="53">
        <f t="shared" si="39"/>
        <v>982915.62</v>
      </c>
      <c r="F163" s="54">
        <f t="shared" si="31"/>
        <v>99.98572004036393</v>
      </c>
    </row>
    <row r="164" spans="1:6" ht="12.75" customHeight="1" x14ac:dyDescent="0.2">
      <c r="A164" s="55">
        <v>321</v>
      </c>
      <c r="B164" s="87" t="s">
        <v>368</v>
      </c>
      <c r="C164" s="52" t="s">
        <v>369</v>
      </c>
      <c r="D164" s="53">
        <f t="shared" ref="D164:E164" si="40">SUM(D165:D168)</f>
        <v>103506</v>
      </c>
      <c r="E164" s="53">
        <f t="shared" si="40"/>
        <v>137920.32999999999</v>
      </c>
      <c r="F164" s="54">
        <f t="shared" si="31"/>
        <v>133.248632929492</v>
      </c>
    </row>
    <row r="165" spans="1:6" ht="12.75" customHeight="1" x14ac:dyDescent="0.2">
      <c r="A165" s="55">
        <v>3211</v>
      </c>
      <c r="B165" s="87" t="s">
        <v>370</v>
      </c>
      <c r="C165" s="52" t="s">
        <v>371</v>
      </c>
      <c r="D165" s="244">
        <v>5869</v>
      </c>
      <c r="E165" s="244">
        <v>25154.880000000001</v>
      </c>
      <c r="F165" s="54">
        <f t="shared" si="31"/>
        <v>428.60589538251827</v>
      </c>
    </row>
    <row r="166" spans="1:6" ht="12.75" customHeight="1" x14ac:dyDescent="0.2">
      <c r="A166" s="55">
        <v>3212</v>
      </c>
      <c r="B166" s="87" t="s">
        <v>372</v>
      </c>
      <c r="C166" s="52" t="s">
        <v>373</v>
      </c>
      <c r="D166" s="244">
        <v>95147</v>
      </c>
      <c r="E166" s="244">
        <v>111765.45</v>
      </c>
      <c r="F166" s="54">
        <f t="shared" si="31"/>
        <v>117.46607880437638</v>
      </c>
    </row>
    <row r="167" spans="1:6" ht="12.75" customHeight="1" x14ac:dyDescent="0.2">
      <c r="A167" s="55">
        <v>3213</v>
      </c>
      <c r="B167" s="87" t="s">
        <v>374</v>
      </c>
      <c r="C167" s="52" t="s">
        <v>375</v>
      </c>
      <c r="D167" s="244">
        <v>2490</v>
      </c>
      <c r="E167" s="244">
        <v>1000</v>
      </c>
      <c r="F167" s="54">
        <f t="shared" si="31"/>
        <v>40.160642570281126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85894</v>
      </c>
      <c r="E169" s="53">
        <f t="shared" si="41"/>
        <v>85740.270000000019</v>
      </c>
      <c r="F169" s="54">
        <f t="shared" si="31"/>
        <v>99.821023587212167</v>
      </c>
    </row>
    <row r="170" spans="1:6" ht="12.75" customHeight="1" x14ac:dyDescent="0.2">
      <c r="A170" s="55">
        <v>3221</v>
      </c>
      <c r="B170" s="87" t="s">
        <v>380</v>
      </c>
      <c r="C170" s="52" t="s">
        <v>381</v>
      </c>
      <c r="D170" s="244">
        <v>32377</v>
      </c>
      <c r="E170" s="244">
        <v>34258.25</v>
      </c>
      <c r="F170" s="54">
        <f t="shared" si="31"/>
        <v>105.81045186397751</v>
      </c>
    </row>
    <row r="171" spans="1:6" ht="12.75" customHeight="1" x14ac:dyDescent="0.2">
      <c r="A171" s="55">
        <v>3222</v>
      </c>
      <c r="B171" s="87" t="s">
        <v>382</v>
      </c>
      <c r="C171" s="52" t="s">
        <v>383</v>
      </c>
      <c r="D171" s="244">
        <v>6798</v>
      </c>
      <c r="E171" s="244">
        <v>12348.08</v>
      </c>
      <c r="F171" s="54">
        <f t="shared" si="31"/>
        <v>181.64283612827302</v>
      </c>
    </row>
    <row r="172" spans="1:6" ht="12.75" customHeight="1" x14ac:dyDescent="0.2">
      <c r="A172" s="55">
        <v>3223</v>
      </c>
      <c r="B172" s="87" t="s">
        <v>384</v>
      </c>
      <c r="C172" s="52" t="s">
        <v>385</v>
      </c>
      <c r="D172" s="244">
        <v>33432</v>
      </c>
      <c r="E172" s="244">
        <v>22438.46</v>
      </c>
      <c r="F172" s="54">
        <f t="shared" si="31"/>
        <v>67.116714525005989</v>
      </c>
    </row>
    <row r="173" spans="1:6" ht="12.75" customHeight="1" x14ac:dyDescent="0.2">
      <c r="A173" s="55">
        <v>3224</v>
      </c>
      <c r="B173" s="87" t="s">
        <v>386</v>
      </c>
      <c r="C173" s="52" t="s">
        <v>387</v>
      </c>
      <c r="D173" s="244">
        <v>4078</v>
      </c>
      <c r="E173" s="244">
        <v>1784.27</v>
      </c>
      <c r="F173" s="54">
        <f t="shared" si="31"/>
        <v>43.753555664541445</v>
      </c>
    </row>
    <row r="174" spans="1:6" ht="12.75" customHeight="1" x14ac:dyDescent="0.2">
      <c r="A174" s="55">
        <v>3225</v>
      </c>
      <c r="B174" s="87" t="s">
        <v>388</v>
      </c>
      <c r="C174" s="52" t="s">
        <v>389</v>
      </c>
      <c r="D174" s="244">
        <v>9209</v>
      </c>
      <c r="E174" s="244">
        <v>6401.21</v>
      </c>
      <c r="F174" s="54">
        <f t="shared" si="31"/>
        <v>69.510370289933761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8510</v>
      </c>
      <c r="F176" s="54" t="str">
        <f t="shared" si="31"/>
        <v>-</v>
      </c>
    </row>
    <row r="177" spans="1:6" ht="12.75" customHeight="1" x14ac:dyDescent="0.2">
      <c r="A177" s="55">
        <v>323</v>
      </c>
      <c r="B177" s="87" t="s">
        <v>394</v>
      </c>
      <c r="C177" s="52" t="s">
        <v>395</v>
      </c>
      <c r="D177" s="53">
        <f t="shared" ref="D177:E177" si="42">SUM(D178:D186)</f>
        <v>742141</v>
      </c>
      <c r="E177" s="53">
        <f t="shared" si="42"/>
        <v>686506.51</v>
      </c>
      <c r="F177" s="54">
        <f t="shared" si="31"/>
        <v>92.503514830739704</v>
      </c>
    </row>
    <row r="178" spans="1:6" ht="12.75" customHeight="1" x14ac:dyDescent="0.2">
      <c r="A178" s="55">
        <v>3231</v>
      </c>
      <c r="B178" s="87" t="s">
        <v>396</v>
      </c>
      <c r="C178" s="52" t="s">
        <v>397</v>
      </c>
      <c r="D178" s="244">
        <v>696944</v>
      </c>
      <c r="E178" s="244">
        <v>643845.05000000005</v>
      </c>
      <c r="F178" s="54">
        <f t="shared" si="31"/>
        <v>92.381174097201495</v>
      </c>
    </row>
    <row r="179" spans="1:6" ht="12.75" customHeight="1" x14ac:dyDescent="0.2">
      <c r="A179" s="55">
        <v>3232</v>
      </c>
      <c r="B179" s="87" t="s">
        <v>398</v>
      </c>
      <c r="C179" s="52" t="s">
        <v>399</v>
      </c>
      <c r="D179" s="244">
        <v>7750</v>
      </c>
      <c r="E179" s="244">
        <v>12608</v>
      </c>
      <c r="F179" s="54">
        <f t="shared" si="31"/>
        <v>162.68387096774194</v>
      </c>
    </row>
    <row r="180" spans="1:6" ht="12.75" customHeight="1" x14ac:dyDescent="0.2">
      <c r="A180" s="55">
        <v>3233</v>
      </c>
      <c r="B180" s="87" t="s">
        <v>400</v>
      </c>
      <c r="C180" s="52" t="s">
        <v>401</v>
      </c>
      <c r="D180" s="244">
        <v>352</v>
      </c>
      <c r="E180" s="244"/>
      <c r="F180" s="54">
        <f t="shared" si="31"/>
        <v>0</v>
      </c>
    </row>
    <row r="181" spans="1:6" ht="12.75" customHeight="1" x14ac:dyDescent="0.2">
      <c r="A181" s="55">
        <v>3234</v>
      </c>
      <c r="B181" s="87" t="s">
        <v>402</v>
      </c>
      <c r="C181" s="52" t="s">
        <v>403</v>
      </c>
      <c r="D181" s="244">
        <v>7211</v>
      </c>
      <c r="E181" s="244">
        <v>9314.9</v>
      </c>
      <c r="F181" s="54">
        <f t="shared" si="31"/>
        <v>129.17625849396754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3600</v>
      </c>
      <c r="E183" s="244">
        <v>1040</v>
      </c>
      <c r="F183" s="54">
        <f t="shared" si="31"/>
        <v>28.888888888888886</v>
      </c>
    </row>
    <row r="184" spans="1:6" ht="12.75" customHeight="1" x14ac:dyDescent="0.2">
      <c r="A184" s="55">
        <v>3237</v>
      </c>
      <c r="B184" s="87" t="s">
        <v>408</v>
      </c>
      <c r="C184" s="52" t="s">
        <v>409</v>
      </c>
      <c r="D184" s="244">
        <v>11934</v>
      </c>
      <c r="E184" s="244">
        <v>3928.97</v>
      </c>
      <c r="F184" s="54">
        <f t="shared" si="31"/>
        <v>32.922490363666832</v>
      </c>
    </row>
    <row r="185" spans="1:6" ht="12.75" customHeight="1" x14ac:dyDescent="0.2">
      <c r="A185" s="55">
        <v>3238</v>
      </c>
      <c r="B185" s="87" t="s">
        <v>410</v>
      </c>
      <c r="C185" s="52" t="s">
        <v>411</v>
      </c>
      <c r="D185" s="244">
        <v>14100</v>
      </c>
      <c r="E185" s="244">
        <v>12134.38</v>
      </c>
      <c r="F185" s="54">
        <f t="shared" si="31"/>
        <v>86.05943262411347</v>
      </c>
    </row>
    <row r="186" spans="1:6" ht="12.75" customHeight="1" x14ac:dyDescent="0.2">
      <c r="A186" s="55">
        <v>3239</v>
      </c>
      <c r="B186" s="87" t="s">
        <v>412</v>
      </c>
      <c r="C186" s="52" t="s">
        <v>413</v>
      </c>
      <c r="D186" s="244">
        <v>250</v>
      </c>
      <c r="E186" s="244">
        <v>3635.21</v>
      </c>
      <c r="F186" s="54">
        <f t="shared" si="31"/>
        <v>1454.0839999999998</v>
      </c>
    </row>
    <row r="187" spans="1:6" ht="12.75" customHeight="1" x14ac:dyDescent="0.2">
      <c r="A187" s="55">
        <v>324</v>
      </c>
      <c r="B187" s="87" t="s">
        <v>414</v>
      </c>
      <c r="C187" s="52" t="s">
        <v>415</v>
      </c>
      <c r="D187" s="244"/>
      <c r="E187" s="244">
        <v>9964.7999999999993</v>
      </c>
      <c r="F187" s="54" t="str">
        <f t="shared" si="31"/>
        <v>-</v>
      </c>
    </row>
    <row r="188" spans="1:6" ht="12.75" customHeight="1" x14ac:dyDescent="0.2">
      <c r="A188" s="55">
        <v>329</v>
      </c>
      <c r="B188" s="87" t="s">
        <v>416</v>
      </c>
      <c r="C188" s="52" t="s">
        <v>417</v>
      </c>
      <c r="D188" s="53">
        <f t="shared" ref="D188:E188" si="43">SUM(D189:D195)</f>
        <v>51515</v>
      </c>
      <c r="E188" s="53">
        <f t="shared" si="43"/>
        <v>62783.71</v>
      </c>
      <c r="F188" s="54">
        <f t="shared" si="31"/>
        <v>121.8746190429972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1519</v>
      </c>
      <c r="E190" s="244"/>
      <c r="F190" s="54">
        <f t="shared" si="31"/>
        <v>0</v>
      </c>
    </row>
    <row r="191" spans="1:6" ht="12.75" customHeight="1" x14ac:dyDescent="0.2">
      <c r="A191" s="55">
        <v>3293</v>
      </c>
      <c r="B191" s="87" t="s">
        <v>422</v>
      </c>
      <c r="C191" s="52" t="s">
        <v>423</v>
      </c>
      <c r="D191" s="244">
        <v>2190</v>
      </c>
      <c r="E191" s="244">
        <v>2603</v>
      </c>
      <c r="F191" s="54">
        <f t="shared" si="31"/>
        <v>118.85844748858447</v>
      </c>
    </row>
    <row r="192" spans="1:6" ht="12.75" customHeight="1" x14ac:dyDescent="0.2">
      <c r="A192" s="55">
        <v>3294</v>
      </c>
      <c r="B192" s="87" t="s">
        <v>424</v>
      </c>
      <c r="C192" s="52" t="s">
        <v>425</v>
      </c>
      <c r="D192" s="244">
        <v>100</v>
      </c>
      <c r="E192" s="244"/>
      <c r="F192" s="54">
        <f t="shared" si="31"/>
        <v>0</v>
      </c>
    </row>
    <row r="193" spans="1:6" ht="12.75" customHeight="1" x14ac:dyDescent="0.2">
      <c r="A193" s="55">
        <v>3295</v>
      </c>
      <c r="B193" s="87" t="s">
        <v>426</v>
      </c>
      <c r="C193" s="52" t="s">
        <v>427</v>
      </c>
      <c r="D193" s="244">
        <v>12644</v>
      </c>
      <c r="E193" s="244">
        <v>11262.5</v>
      </c>
      <c r="F193" s="54">
        <f t="shared" si="31"/>
        <v>89.073869028788351</v>
      </c>
    </row>
    <row r="194" spans="1:6" ht="12.75" customHeight="1" x14ac:dyDescent="0.2">
      <c r="A194" s="55" t="s">
        <v>428</v>
      </c>
      <c r="B194" s="87" t="s">
        <v>429</v>
      </c>
      <c r="C194" s="52" t="s">
        <v>428</v>
      </c>
      <c r="D194" s="244">
        <v>3173</v>
      </c>
      <c r="E194" s="244">
        <v>9151.7199999999993</v>
      </c>
      <c r="F194" s="54">
        <f t="shared" si="31"/>
        <v>288.42483454144337</v>
      </c>
    </row>
    <row r="195" spans="1:6" ht="12.75" customHeight="1" x14ac:dyDescent="0.2">
      <c r="A195" s="55">
        <v>3299</v>
      </c>
      <c r="B195" s="87" t="s">
        <v>430</v>
      </c>
      <c r="C195" s="52" t="s">
        <v>431</v>
      </c>
      <c r="D195" s="244">
        <v>31889</v>
      </c>
      <c r="E195" s="244">
        <v>39766.49</v>
      </c>
      <c r="F195" s="54">
        <f t="shared" si="31"/>
        <v>124.70284424096083</v>
      </c>
    </row>
    <row r="196" spans="1:6" ht="12.75" customHeight="1" x14ac:dyDescent="0.2">
      <c r="A196" s="55">
        <v>34</v>
      </c>
      <c r="B196" s="234" t="s">
        <v>432</v>
      </c>
      <c r="C196" s="52" t="s">
        <v>433</v>
      </c>
      <c r="D196" s="53">
        <f t="shared" ref="D196:E196" si="44">D197+D202+D210</f>
        <v>6906</v>
      </c>
      <c r="E196" s="53">
        <f t="shared" si="44"/>
        <v>10350.65</v>
      </c>
      <c r="F196" s="54">
        <f t="shared" si="31"/>
        <v>149.87909064581524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6906</v>
      </c>
      <c r="E210" s="53">
        <f t="shared" si="47"/>
        <v>10350.65</v>
      </c>
      <c r="F210" s="54">
        <f t="shared" si="31"/>
        <v>149.87909064581524</v>
      </c>
    </row>
    <row r="211" spans="1:6" ht="12.75" customHeight="1" x14ac:dyDescent="0.2">
      <c r="A211" s="55">
        <v>3431</v>
      </c>
      <c r="B211" s="234" t="s">
        <v>462</v>
      </c>
      <c r="C211" s="52" t="s">
        <v>463</v>
      </c>
      <c r="D211" s="244">
        <v>5005</v>
      </c>
      <c r="E211" s="244">
        <v>5572.54</v>
      </c>
      <c r="F211" s="54">
        <f t="shared" si="31"/>
        <v>111.33946053946053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1901</v>
      </c>
      <c r="E213" s="244">
        <v>4778.1099999999997</v>
      </c>
      <c r="F213" s="54">
        <f t="shared" si="31"/>
        <v>251.34718569174117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2260</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2260</v>
      </c>
      <c r="E231" s="53">
        <f t="shared" si="55"/>
        <v>0</v>
      </c>
      <c r="F231" s="54">
        <f t="shared" si="52"/>
        <v>0</v>
      </c>
    </row>
    <row r="232" spans="1:6" ht="12.75" customHeight="1" x14ac:dyDescent="0.2">
      <c r="A232" s="55">
        <v>3631</v>
      </c>
      <c r="B232" s="87" t="s">
        <v>504</v>
      </c>
      <c r="C232" s="52" t="s">
        <v>505</v>
      </c>
      <c r="D232" s="244">
        <v>2260</v>
      </c>
      <c r="E232" s="244"/>
      <c r="F232" s="54">
        <f t="shared" si="52"/>
        <v>0</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31672</v>
      </c>
      <c r="E252" s="53">
        <f t="shared" si="63"/>
        <v>32763.78</v>
      </c>
      <c r="F252" s="54">
        <f t="shared" ref="F252:F258" si="64">IF(D252&lt;&gt;0,IF(E252/D252&gt;=100,"&gt;&gt;100",E252/D252*100),"-")</f>
        <v>103.4471457438747</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31672</v>
      </c>
      <c r="E259" s="53">
        <f t="shared" si="66"/>
        <v>32763.78</v>
      </c>
      <c r="F259" s="54">
        <f t="shared" ref="F259:F262" si="67">IF(D259&lt;&gt;0,IF(E259/D259&gt;=100,"&gt;&gt;100",E259/D259*100),"-")</f>
        <v>103.4471457438747</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31672</v>
      </c>
      <c r="E261" s="244">
        <v>32763.78</v>
      </c>
      <c r="F261" s="54">
        <f t="shared" si="67"/>
        <v>103.4471457438747</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3606343</v>
      </c>
      <c r="E289" s="53">
        <f t="shared" si="79"/>
        <v>3744162.2799999993</v>
      </c>
      <c r="F289" s="54">
        <f t="shared" si="76"/>
        <v>103.82157992182105</v>
      </c>
    </row>
    <row r="290" spans="1:6" ht="12.75" customHeight="1" x14ac:dyDescent="0.2">
      <c r="A290" s="55" t="s">
        <v>605</v>
      </c>
      <c r="B290" s="87" t="s">
        <v>616</v>
      </c>
      <c r="C290" s="52" t="s">
        <v>617</v>
      </c>
      <c r="D290" s="53">
        <f>IF(D6&gt;=D289,D6-D289,0)</f>
        <v>153415</v>
      </c>
      <c r="E290" s="53">
        <f>IF(E6&gt;=E289,E6-E289,0)</f>
        <v>133300.19000000041</v>
      </c>
      <c r="F290" s="54">
        <f t="shared" si="76"/>
        <v>86.888628882443314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446476</v>
      </c>
      <c r="E292" s="244">
        <v>82672.38</v>
      </c>
      <c r="F292" s="54">
        <f t="shared" si="76"/>
        <v>18.516645911538358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927</v>
      </c>
      <c r="E294" s="244"/>
      <c r="F294" s="54">
        <f t="shared" si="76"/>
        <v>0</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240501</v>
      </c>
      <c r="E350" s="53">
        <f t="shared" si="95"/>
        <v>130189.33</v>
      </c>
      <c r="F350" s="54">
        <f t="shared" si="81"/>
        <v>54.132552463399321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90501</v>
      </c>
      <c r="E363" s="53">
        <f t="shared" si="99"/>
        <v>40726.83</v>
      </c>
      <c r="F363" s="54">
        <f t="shared" si="81"/>
        <v>45.001524845029337</v>
      </c>
    </row>
    <row r="364" spans="1:6" ht="12.75" customHeight="1" x14ac:dyDescent="0.2">
      <c r="A364" s="55">
        <v>421</v>
      </c>
      <c r="B364" s="87" t="s">
        <v>755</v>
      </c>
      <c r="C364" s="52" t="s">
        <v>756</v>
      </c>
      <c r="D364" s="53">
        <f t="shared" ref="D364:E364" si="100">SUM(D365:D368)</f>
        <v>30625</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30625</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6638</v>
      </c>
      <c r="E369" s="53">
        <f t="shared" si="101"/>
        <v>13684.25</v>
      </c>
      <c r="F369" s="54">
        <f t="shared" si="81"/>
        <v>206.15019584212112</v>
      </c>
    </row>
    <row r="370" spans="1:6" ht="12.75" customHeight="1" x14ac:dyDescent="0.2">
      <c r="A370" s="55">
        <v>4221</v>
      </c>
      <c r="B370" s="87" t="s">
        <v>671</v>
      </c>
      <c r="C370" s="52" t="s">
        <v>763</v>
      </c>
      <c r="D370" s="244">
        <v>6638</v>
      </c>
      <c r="E370" s="244">
        <v>13684.25</v>
      </c>
      <c r="F370" s="54">
        <f t="shared" si="81"/>
        <v>206.15019584212112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53238</v>
      </c>
      <c r="E383" s="53">
        <f t="shared" si="103"/>
        <v>27042.58</v>
      </c>
      <c r="F383" s="54">
        <f t="shared" si="81"/>
        <v>50.79563469702093</v>
      </c>
    </row>
    <row r="384" spans="1:6" ht="12.75" customHeight="1" x14ac:dyDescent="0.2">
      <c r="A384" s="55">
        <v>4241</v>
      </c>
      <c r="B384" s="87" t="s">
        <v>780</v>
      </c>
      <c r="C384" s="52" t="s">
        <v>781</v>
      </c>
      <c r="D384" s="244">
        <v>53238</v>
      </c>
      <c r="E384" s="244">
        <v>27042.58</v>
      </c>
      <c r="F384" s="54">
        <f t="shared" si="81"/>
        <v>50.79563469702093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150000</v>
      </c>
      <c r="E402" s="53">
        <f t="shared" si="109"/>
        <v>89462.5</v>
      </c>
      <c r="F402" s="54">
        <f t="shared" si="81"/>
        <v>59.641666666666673</v>
      </c>
    </row>
    <row r="403" spans="1:6" ht="12.75" customHeight="1" x14ac:dyDescent="0.2">
      <c r="A403" s="55">
        <v>451</v>
      </c>
      <c r="B403" s="87" t="s">
        <v>808</v>
      </c>
      <c r="C403" s="52" t="s">
        <v>809</v>
      </c>
      <c r="D403" s="244">
        <v>150000</v>
      </c>
      <c r="E403" s="244">
        <v>89462.5</v>
      </c>
      <c r="F403" s="54">
        <f t="shared" si="81"/>
        <v>59.641666666666673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240501</v>
      </c>
      <c r="E408" s="53">
        <f t="shared" si="111"/>
        <v>130189.33</v>
      </c>
      <c r="F408" s="54">
        <f t="shared" si="81"/>
        <v>54.132552463399321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281292</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3759758</v>
      </c>
      <c r="E412" s="53">
        <f>E6+E298</f>
        <v>3877462.4699999997</v>
      </c>
      <c r="F412" s="54">
        <f t="shared" si="81"/>
        <v>103.13063952520348</v>
      </c>
    </row>
    <row r="413" spans="1:6" ht="12.75" customHeight="1" x14ac:dyDescent="0.2">
      <c r="A413" s="55" t="s">
        <v>605</v>
      </c>
      <c r="B413" s="87" t="s">
        <v>828</v>
      </c>
      <c r="C413" s="52" t="s">
        <v>829</v>
      </c>
      <c r="D413" s="53">
        <f t="shared" ref="D413:E413" si="112">D289+D350</f>
        <v>3846844</v>
      </c>
      <c r="E413" s="53">
        <f t="shared" si="112"/>
        <v>3874351.6099999994</v>
      </c>
      <c r="F413" s="54">
        <f t="shared" si="81"/>
        <v>100.71506954792031</v>
      </c>
    </row>
    <row r="414" spans="1:6" ht="12.75" customHeight="1" x14ac:dyDescent="0.2">
      <c r="A414" s="55" t="s">
        <v>605</v>
      </c>
      <c r="B414" s="87" t="s">
        <v>830</v>
      </c>
      <c r="C414" s="52" t="s">
        <v>831</v>
      </c>
      <c r="D414" s="53">
        <f t="shared" ref="D414:E414" si="113">IF(D412&gt;=D413,D412-D413,0)</f>
        <v>0</v>
      </c>
      <c r="E414" s="53">
        <f t="shared" si="113"/>
        <v>3110.8600000003353</v>
      </c>
      <c r="F414" s="54" t="str">
        <f t="shared" si="81"/>
        <v>-</v>
      </c>
    </row>
    <row r="415" spans="1:6" ht="12.75" customHeight="1" x14ac:dyDescent="0.2">
      <c r="A415" s="55" t="s">
        <v>605</v>
      </c>
      <c r="B415" s="87" t="s">
        <v>832</v>
      </c>
      <c r="C415" s="52" t="s">
        <v>833</v>
      </c>
      <c r="D415" s="53">
        <f t="shared" ref="D415:E415" si="114">IF(D413&gt;=D412,D413-D412,0)</f>
        <v>87086</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165184</v>
      </c>
      <c r="E416" s="53">
        <f t="shared" si="115"/>
        <v>82672.38</v>
      </c>
      <c r="F416" s="54">
        <f t="shared" si="81"/>
        <v>50.048660887253007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927</v>
      </c>
      <c r="E418" s="64">
        <f t="shared" si="117"/>
        <v>0</v>
      </c>
      <c r="F418" s="59">
        <f t="shared" si="81"/>
        <v>0</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3759758</v>
      </c>
      <c r="E639" s="53">
        <f t="shared" si="180"/>
        <v>3877462.4699999997</v>
      </c>
      <c r="F639" s="54">
        <f t="shared" si="119"/>
        <v>103.13063952520348</v>
      </c>
    </row>
    <row r="640" spans="1:6" ht="12.75" customHeight="1" x14ac:dyDescent="0.2">
      <c r="A640" s="55" t="s">
        <v>605</v>
      </c>
      <c r="B640" s="87" t="s">
        <v>1274</v>
      </c>
      <c r="C640" s="52" t="s">
        <v>1275</v>
      </c>
      <c r="D640" s="53">
        <f t="shared" ref="D640:E640" si="181">D413+D528</f>
        <v>3846844</v>
      </c>
      <c r="E640" s="53">
        <f t="shared" si="181"/>
        <v>3874351.6099999994</v>
      </c>
      <c r="F640" s="54">
        <f t="shared" si="119"/>
        <v>100.71506954792031</v>
      </c>
    </row>
    <row r="641" spans="1:6" ht="12.75" customHeight="1" x14ac:dyDescent="0.2">
      <c r="A641" s="55" t="s">
        <v>605</v>
      </c>
      <c r="B641" s="87" t="s">
        <v>1276</v>
      </c>
      <c r="C641" s="52" t="s">
        <v>1277</v>
      </c>
      <c r="D641" s="53">
        <f t="shared" ref="D641:E641" si="182">IF(D639&gt;=D640,D639-D640,0)</f>
        <v>0</v>
      </c>
      <c r="E641" s="53">
        <f t="shared" si="182"/>
        <v>3110.8600000003353</v>
      </c>
      <c r="F641" s="54" t="str">
        <f t="shared" si="119"/>
        <v>-</v>
      </c>
    </row>
    <row r="642" spans="1:6" ht="12.75" customHeight="1" x14ac:dyDescent="0.2">
      <c r="A642" s="55" t="s">
        <v>605</v>
      </c>
      <c r="B642" s="87" t="s">
        <v>1278</v>
      </c>
      <c r="C642" s="52" t="s">
        <v>1279</v>
      </c>
      <c r="D642" s="53">
        <f t="shared" ref="D642:E642" si="183">IF(D640&gt;=D639,D640-D639,0)</f>
        <v>87086</v>
      </c>
      <c r="E642" s="53">
        <f t="shared" si="183"/>
        <v>0</v>
      </c>
      <c r="F642" s="54">
        <f t="shared" si="119"/>
        <v>0</v>
      </c>
    </row>
    <row r="643" spans="1:6" ht="22.8" x14ac:dyDescent="0.2">
      <c r="A643" s="62" t="s">
        <v>1280</v>
      </c>
      <c r="B643" s="87" t="s">
        <v>1281</v>
      </c>
      <c r="C643" s="63" t="s">
        <v>1280</v>
      </c>
      <c r="D643" s="53">
        <f t="shared" ref="D643:E643" si="184">IF(D416-D417+D637-D638&gt;=0,D416-D417+D637-D638,0)</f>
        <v>165184</v>
      </c>
      <c r="E643" s="53">
        <f t="shared" si="184"/>
        <v>82672.38</v>
      </c>
      <c r="F643" s="54">
        <f t="shared" si="119"/>
        <v>50.048660887253007</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78098</v>
      </c>
      <c r="E645" s="53">
        <f t="shared" si="186"/>
        <v>85783.24000000034</v>
      </c>
      <c r="F645" s="54">
        <f t="shared" si="119"/>
        <v>109.84050807959274</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415293</v>
      </c>
      <c r="E647" s="245">
        <v>533500</v>
      </c>
      <c r="F647" s="59">
        <f t="shared" si="119"/>
        <v>128.46351852788271</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114588</v>
      </c>
      <c r="E649" s="244">
        <v>53828.83</v>
      </c>
      <c r="F649" s="54">
        <f t="shared" ref="F649:F724" si="188">IF(D649&lt;&gt;0,IF(E649/D649&gt;=100,"&gt;&gt;100",E649/D649*100),"-")</f>
        <v>46.975974796662825</v>
      </c>
    </row>
    <row r="650" spans="1:6" ht="12.75" customHeight="1" x14ac:dyDescent="0.2">
      <c r="A650" s="55" t="s">
        <v>1293</v>
      </c>
      <c r="B650" s="87" t="s">
        <v>1294</v>
      </c>
      <c r="C650" s="52" t="s">
        <v>1293</v>
      </c>
      <c r="D650" s="244">
        <v>1098724</v>
      </c>
      <c r="E650" s="244">
        <v>1071360.23</v>
      </c>
      <c r="F650" s="54">
        <f t="shared" si="188"/>
        <v>97.509495560304487</v>
      </c>
    </row>
    <row r="651" spans="1:6" ht="12.75" customHeight="1" x14ac:dyDescent="0.2">
      <c r="A651" s="55" t="s">
        <v>1295</v>
      </c>
      <c r="B651" s="87" t="s">
        <v>1296</v>
      </c>
      <c r="C651" s="52" t="s">
        <v>1295</v>
      </c>
      <c r="D651" s="244">
        <v>1159483</v>
      </c>
      <c r="E651" s="244">
        <v>1053577.57</v>
      </c>
      <c r="F651" s="54">
        <f t="shared" si="188"/>
        <v>90.866150689574582</v>
      </c>
    </row>
    <row r="652" spans="1:6" ht="22.8" x14ac:dyDescent="0.2">
      <c r="A652" s="55">
        <v>11</v>
      </c>
      <c r="B652" s="87" t="s">
        <v>1297</v>
      </c>
      <c r="C652" s="52" t="s">
        <v>1298</v>
      </c>
      <c r="D652" s="53">
        <f t="shared" ref="D652:E652" si="189">+D649+D650-D651</f>
        <v>53829</v>
      </c>
      <c r="E652" s="53">
        <f t="shared" si="189"/>
        <v>71611.489999999991</v>
      </c>
      <c r="F652" s="54">
        <f t="shared" si="188"/>
        <v>133.03514834011406</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23</v>
      </c>
      <c r="E654" s="264">
        <v>24</v>
      </c>
      <c r="F654" s="54">
        <f t="shared" si="188"/>
        <v>104.34782608695652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17</v>
      </c>
      <c r="E656" s="264">
        <v>18</v>
      </c>
      <c r="F656" s="54">
        <f t="shared" si="188"/>
        <v>105.88235294117648</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14000</v>
      </c>
      <c r="E661" s="244"/>
      <c r="F661" s="54">
        <f t="shared" si="188"/>
        <v>0</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2678566</v>
      </c>
      <c r="E675" s="244">
        <v>2896890.28</v>
      </c>
      <c r="F675" s="54">
        <f t="shared" si="188"/>
        <v>108.15078963893366</v>
      </c>
    </row>
    <row r="676" spans="1:6" ht="22.8" x14ac:dyDescent="0.2">
      <c r="A676" s="55">
        <v>63613</v>
      </c>
      <c r="B676" s="234" t="s">
        <v>1346</v>
      </c>
      <c r="C676" s="52" t="s">
        <v>1347</v>
      </c>
      <c r="D676" s="244">
        <v>28027</v>
      </c>
      <c r="E676" s="244"/>
      <c r="F676" s="54">
        <f t="shared" si="188"/>
        <v>0</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95147</v>
      </c>
      <c r="E718" s="244">
        <v>111765.45</v>
      </c>
      <c r="F718" s="54">
        <f t="shared" si="188"/>
        <v>117.46607880437638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3600</v>
      </c>
      <c r="E720" s="244">
        <v>1040</v>
      </c>
      <c r="F720" s="54">
        <f t="shared" si="188"/>
        <v>28.888888888888886</v>
      </c>
    </row>
    <row r="721" spans="1:6" ht="12.75" customHeight="1" x14ac:dyDescent="0.2">
      <c r="A721" s="55" t="s">
        <v>1418</v>
      </c>
      <c r="B721" s="87" t="s">
        <v>1419</v>
      </c>
      <c r="C721" s="52" t="s">
        <v>1418</v>
      </c>
      <c r="D721" s="244"/>
      <c r="E721" s="244">
        <v>731.47</v>
      </c>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v>2260</v>
      </c>
      <c r="E767" s="244"/>
      <c r="F767" s="54">
        <f t="shared" si="190"/>
        <v>0</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31672</v>
      </c>
      <c r="E828" s="244">
        <v>32763.78</v>
      </c>
      <c r="F828" s="54">
        <f t="shared" si="190"/>
        <v>103.4471457438747</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48" sqref="D248"/>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3843671</v>
      </c>
      <c r="E6" s="231">
        <f t="shared" si="0"/>
        <v>3893321.65</v>
      </c>
      <c r="F6" s="232">
        <f t="shared" ref="F6:F260" si="1">IF(D6&gt;0,IF(E6/D6&gt;=100,"&gt;&gt;100",E6/D6*100),"-")</f>
        <v>101.29175077679645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3366724</v>
      </c>
      <c r="E7" s="106">
        <f t="shared" si="2"/>
        <v>3277092.53</v>
      </c>
      <c r="F7" s="95">
        <f t="shared" si="1"/>
        <v>97.33772444667278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5000</v>
      </c>
      <c r="E8" s="106">
        <f>E9+E10-E11</f>
        <v>5000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5000</v>
      </c>
      <c r="E9" s="249">
        <v>5000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3117390</v>
      </c>
      <c r="E12" s="106">
        <f t="shared" si="3"/>
        <v>3074217.53</v>
      </c>
      <c r="F12" s="95">
        <f t="shared" si="1"/>
        <v>98.615108472151377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2870439</v>
      </c>
      <c r="E13" s="106">
        <f t="shared" si="4"/>
        <v>2823143.42</v>
      </c>
      <c r="F13" s="95">
        <f t="shared" si="1"/>
        <v>98.352322414794386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3756145</v>
      </c>
      <c r="E15" s="249">
        <v>3756145.16</v>
      </c>
      <c r="F15" s="95">
        <f t="shared" si="1"/>
        <v>100.00000425968648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885706</v>
      </c>
      <c r="E18" s="249">
        <v>933001.74</v>
      </c>
      <c r="F18" s="95">
        <f t="shared" si="1"/>
        <v>105.33989156672756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48803</v>
      </c>
      <c r="E19" s="106">
        <f t="shared" si="5"/>
        <v>25883.539999999979</v>
      </c>
      <c r="F19" s="95">
        <f t="shared" si="1"/>
        <v>53.036780525787307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271534</v>
      </c>
      <c r="E20" s="249">
        <v>271534.46999999997</v>
      </c>
      <c r="F20" s="95">
        <f t="shared" si="1"/>
        <v>100.00017309066267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33371</v>
      </c>
      <c r="E21" s="249">
        <v>33370.89</v>
      </c>
      <c r="F21" s="95">
        <f t="shared" si="1"/>
        <v>99.999670372479102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643</v>
      </c>
      <c r="E22" s="249">
        <v>2819.72</v>
      </c>
      <c r="F22" s="95">
        <f t="shared" si="1"/>
        <v>438.5256609642301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69547</v>
      </c>
      <c r="E24" s="249">
        <v>69546.63</v>
      </c>
      <c r="F24" s="95">
        <f t="shared" si="1"/>
        <v>99.999467985678763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30833</v>
      </c>
      <c r="E25" s="249">
        <v>30833.26</v>
      </c>
      <c r="F25" s="95">
        <f t="shared" si="1"/>
        <v>100.00084325235947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53845</v>
      </c>
      <c r="E26" s="249">
        <v>53845.23</v>
      </c>
      <c r="F26" s="95">
        <f t="shared" si="1"/>
        <v>100.0004271520104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410970</v>
      </c>
      <c r="E28" s="249">
        <v>436066.66</v>
      </c>
      <c r="F28" s="95">
        <f t="shared" si="1"/>
        <v>106.10668905272891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198148</v>
      </c>
      <c r="E35" s="106">
        <f t="shared" si="7"/>
        <v>225190.57</v>
      </c>
      <c r="F35" s="95">
        <f t="shared" si="1"/>
        <v>113.64766235339241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198148</v>
      </c>
      <c r="E36" s="249">
        <v>225190.57</v>
      </c>
      <c r="F36" s="95">
        <f t="shared" si="1"/>
        <v>113.64766235339241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46459</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80960</v>
      </c>
      <c r="E54" s="249">
        <v>84606.11</v>
      </c>
      <c r="F54" s="95">
        <f t="shared" si="1"/>
        <v>104.50359436758893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34501</v>
      </c>
      <c r="E55" s="249">
        <v>84606.11</v>
      </c>
      <c r="F55" s="95">
        <f t="shared" si="1"/>
        <v>245.22799339149591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197875</v>
      </c>
      <c r="E56" s="106">
        <f t="shared" si="11"/>
        <v>197875</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197875</v>
      </c>
      <c r="E57" s="249">
        <v>197875</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476947</v>
      </c>
      <c r="E68" s="106">
        <f t="shared" si="13"/>
        <v>616229.12</v>
      </c>
      <c r="F68" s="95">
        <f t="shared" si="1"/>
        <v>129.20285063120221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53829</v>
      </c>
      <c r="E69" s="106">
        <f t="shared" si="14"/>
        <v>71611.490000000005</v>
      </c>
      <c r="F69" s="95">
        <f t="shared" si="1"/>
        <v>133.03514834011406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53829</v>
      </c>
      <c r="E70" s="106">
        <f t="shared" si="15"/>
        <v>71611.490000000005</v>
      </c>
      <c r="F70" s="95">
        <f t="shared" si="1"/>
        <v>133.03514834011406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53829</v>
      </c>
      <c r="E72" s="249">
        <v>71611.490000000005</v>
      </c>
      <c r="F72" s="95">
        <f t="shared" si="1"/>
        <v>133.03514834011406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6354</v>
      </c>
      <c r="E78" s="106">
        <f>E79+SUM(E82:E84)-E85+E86</f>
        <v>10029.48</v>
      </c>
      <c r="F78" s="95">
        <f t="shared" si="1"/>
        <v>157.84513692162417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184</v>
      </c>
      <c r="E84" s="249">
        <v>184.46</v>
      </c>
      <c r="F84" s="95">
        <f t="shared" si="1"/>
        <v>100.25</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6170</v>
      </c>
      <c r="E86" s="249">
        <v>9845.02</v>
      </c>
      <c r="F86" s="95">
        <f t="shared" si="1"/>
        <v>159.56272285251217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1471</v>
      </c>
      <c r="E146" s="106">
        <f t="shared" si="26"/>
        <v>1088.1500000000001</v>
      </c>
      <c r="F146" s="95">
        <f t="shared" si="1"/>
        <v>73.973487423521419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1471</v>
      </c>
      <c r="E159" s="249">
        <v>1088.1500000000001</v>
      </c>
      <c r="F159" s="95">
        <f t="shared" si="1"/>
        <v>73.973487423521419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415293</v>
      </c>
      <c r="E170" s="106">
        <f t="shared" si="29"/>
        <v>533500</v>
      </c>
      <c r="F170" s="95">
        <f t="shared" si="1"/>
        <v>128.46351852788271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190629</v>
      </c>
      <c r="E171" s="249">
        <v>190628.53</v>
      </c>
      <c r="F171" s="95">
        <f t="shared" si="1"/>
        <v>99.999753447796508</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224664</v>
      </c>
      <c r="E173" s="249">
        <v>342871.47</v>
      </c>
      <c r="F173" s="95">
        <f t="shared" si="1"/>
        <v>152.61522540326885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3843671</v>
      </c>
      <c r="E175" s="106">
        <f t="shared" si="30"/>
        <v>3893321.6500000004</v>
      </c>
      <c r="F175" s="95">
        <f t="shared" si="1"/>
        <v>101.29175077679646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397921</v>
      </c>
      <c r="E176" s="106">
        <f t="shared" si="31"/>
        <v>531534.03</v>
      </c>
      <c r="F176" s="95">
        <f t="shared" si="1"/>
        <v>133.57777800116105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321616</v>
      </c>
      <c r="E177" s="106">
        <f t="shared" si="32"/>
        <v>470541.53</v>
      </c>
      <c r="F177" s="95">
        <f t="shared" si="1"/>
        <v>146.30538592607334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234527</v>
      </c>
      <c r="E178" s="249">
        <v>232842.54</v>
      </c>
      <c r="F178" s="95">
        <f t="shared" si="1"/>
        <v>99.281762867388395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79337</v>
      </c>
      <c r="E179" s="249">
        <v>219511.13</v>
      </c>
      <c r="F179" s="95">
        <f t="shared" si="1"/>
        <v>276.68191386112409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980</v>
      </c>
      <c r="E180" s="106">
        <f t="shared" si="33"/>
        <v>1143.01</v>
      </c>
      <c r="F180" s="95">
        <f t="shared" si="1"/>
        <v>116.63367346938776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980</v>
      </c>
      <c r="E183" s="249">
        <v>1143.01</v>
      </c>
      <c r="F183" s="95">
        <f t="shared" si="1"/>
        <v>116.63367346938776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864</v>
      </c>
      <c r="E186" s="249">
        <v>8788.33</v>
      </c>
      <c r="F186" s="95">
        <f t="shared" si="1"/>
        <v>1017.1678240740741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5908</v>
      </c>
      <c r="E188" s="249">
        <v>8256.52</v>
      </c>
      <c r="F188" s="95">
        <f t="shared" si="1"/>
        <v>139.75152335815844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76305</v>
      </c>
      <c r="E189" s="249">
        <v>60992.5</v>
      </c>
      <c r="F189" s="95">
        <f t="shared" si="1"/>
        <v>79.932507699364393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3445750</v>
      </c>
      <c r="E237" s="106">
        <f t="shared" si="41"/>
        <v>3361787.62</v>
      </c>
      <c r="F237" s="95">
        <f t="shared" si="1"/>
        <v>97.563306101719519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3366725</v>
      </c>
      <c r="E238" s="106">
        <f t="shared" si="42"/>
        <v>3274916.23</v>
      </c>
      <c r="F238" s="95">
        <f t="shared" si="1"/>
        <v>97.273054080746121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3366725</v>
      </c>
      <c r="E239" s="106">
        <f t="shared" si="43"/>
        <v>3274916.23</v>
      </c>
      <c r="F239" s="95">
        <f t="shared" si="1"/>
        <v>97.273054080746121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3262267</v>
      </c>
      <c r="E240" s="249">
        <v>3216917.4</v>
      </c>
      <c r="F240" s="95">
        <f t="shared" si="1"/>
        <v>98.609874666911082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104458</v>
      </c>
      <c r="E241" s="249">
        <v>57998.83</v>
      </c>
      <c r="F241" s="95">
        <f t="shared" si="1"/>
        <v>55.523588427884896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78098</v>
      </c>
      <c r="E245" s="106">
        <f t="shared" si="45"/>
        <v>85783.24</v>
      </c>
      <c r="F245" s="95">
        <f t="shared" si="1"/>
        <v>109.84050807959231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78098</v>
      </c>
      <c r="E246" s="106">
        <f t="shared" si="46"/>
        <v>85783.24</v>
      </c>
      <c r="F246" s="95">
        <f t="shared" si="1"/>
        <v>109.84050807959231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78098</v>
      </c>
      <c r="E247" s="249">
        <v>85783.24</v>
      </c>
      <c r="F247" s="95">
        <f t="shared" si="1"/>
        <v>109.84050807959231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927</v>
      </c>
      <c r="E255" s="249">
        <v>1088.1500000000001</v>
      </c>
      <c r="F255" s="95">
        <f t="shared" si="1"/>
        <v>117.38403451995687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95655</v>
      </c>
      <c r="E259" s="106">
        <f t="shared" si="49"/>
        <v>95655.18</v>
      </c>
      <c r="F259" s="95">
        <f t="shared" si="1"/>
        <v>100.00018817625842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95655</v>
      </c>
      <c r="E260" s="250">
        <v>95655.18</v>
      </c>
      <c r="F260" s="99">
        <f t="shared" si="1"/>
        <v>100.00018817625842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1471</v>
      </c>
      <c r="E265" s="249">
        <v>1088.1500000000001</v>
      </c>
      <c r="F265" s="95">
        <f t="shared" si="50"/>
        <v>73.973487423521419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5820</v>
      </c>
      <c r="E268" s="249">
        <v>9327.65</v>
      </c>
      <c r="F268" s="95">
        <f t="shared" si="50"/>
        <v>160.2689003436426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350</v>
      </c>
      <c r="E271" s="249">
        <v>349.75</v>
      </c>
      <c r="F271" s="95">
        <f t="shared" si="50"/>
        <v>99.928571428571431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321616</v>
      </c>
      <c r="E288" s="249">
        <v>470541.53</v>
      </c>
      <c r="F288" s="95">
        <f t="shared" si="50"/>
        <v>146.30538592607334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76305</v>
      </c>
      <c r="E289" s="249">
        <v>60992.5</v>
      </c>
      <c r="F289" s="95">
        <f t="shared" si="50"/>
        <v>79.932507699364393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1650</v>
      </c>
      <c r="E298" s="249">
        <v>4081.18</v>
      </c>
      <c r="F298" s="95">
        <f t="shared" si="50"/>
        <v>247.34424242424242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4257</v>
      </c>
      <c r="E302" s="249">
        <v>4175.04</v>
      </c>
      <c r="F302" s="95">
        <f t="shared" si="50"/>
        <v>98.074700493305144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8" sqref="D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3846844</v>
      </c>
      <c r="E114" s="83">
        <f t="shared" si="22"/>
        <v>3874351.61</v>
      </c>
      <c r="F114" s="65">
        <f t="shared" si="1"/>
        <v>100.71506954792031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3846844</v>
      </c>
      <c r="E115" s="83">
        <f t="shared" si="23"/>
        <v>3874351.61</v>
      </c>
      <c r="F115" s="65">
        <f t="shared" si="1"/>
        <v>100.71506954792031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3846844</v>
      </c>
      <c r="E117" s="251">
        <v>3874351.61</v>
      </c>
      <c r="F117" s="65">
        <f t="shared" si="1"/>
        <v>100.71506954792031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3846844</v>
      </c>
      <c r="E141" s="108">
        <f t="shared" si="28"/>
        <v>3874351.61</v>
      </c>
      <c r="F141" s="84">
        <f t="shared" si="1"/>
        <v>100.71506954792031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2" sqref="D3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v>0</v>
      </c>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36" sqref="D3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397921</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3996036.3400000003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3892889.5900000003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2721659.74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1091998.6100000001</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11036.25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65763.78</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2431.21</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103146.75</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3862423.3099999996</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3743674.1599999997</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2720563.44</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954315.2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10873.44</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57839.839999999997</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82.24</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118749.15</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531534.03000000026</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531534.03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470541.53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60992.5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11951</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2023-01-27T15:10:12Z</cp:lastPrinted>
  <dcterms:created xsi:type="dcterms:W3CDTF">2022-04-01T05:14:30Z</dcterms:created>
  <dcterms:modified xsi:type="dcterms:W3CDTF">2023-01-27T15:19:20Z</dcterms:modified>
</cp:coreProperties>
</file>